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082" documentId="13_ncr:1_{F6CB121F-512D-4AA6-A0C1-0FB36C537598}" xr6:coauthVersionLast="47" xr6:coauthVersionMax="47" xr10:uidLastSave="{3A1CB63B-7B24-4C91-9D2E-2BC9474D6368}"/>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6" i="6"/>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<sst xmlns="http://schemas.openxmlformats.org/spreadsheetml/2006/main" count="178587" uniqueCount="39076">
  <si>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</si>
  <si>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</si>
  <si>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</si>
  <si>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</si>
  <si>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</si>
  <si>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</si>
  <si>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</si>
  <si>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</si>
  <si>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</si>
  <si>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</si>
  <si>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</si>
  <si>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</si>
  <si>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</si>
  <si>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</si>
  <si>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</si>
  <si>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</si>
  <si>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</si>
  <si>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</si>
  <si>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</si>
  <si>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</si>
  <si>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</si>
  <si>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</si>
  <si>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</si>
  <si>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</si>
  <si>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</si>
  <si>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</si>
  <si>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</si>
  <si>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</si>
  <si>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</si>
  <si>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</si>
  <si>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</si>
  <si>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</si>
  <si>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</si>
  <si>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</si>
  <si>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</si>
  <si>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</si>
  <si>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</si>
  <si>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</si>
  <si>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</si>
  <si>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</si>
  <si>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</si>
  <si>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</si>
  <si>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</si>
  <si>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</si>
  <si>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</si>
  <si>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</si>
  <si>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</si>
  <si>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</si>
  <si>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</si>
  <si>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</si>
  <si>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</si>
  <si>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</si>
  <si>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</si>
  <si>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</si>
  <si>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</si>
  <si>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</si>
  <si>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</si>
  <si>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</si>
  <si>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</si>
  <si>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</si>
  <si>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</si>
  <si>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</si>
  <si>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</si>
  <si>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</si>
  <si>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</si>
  <si>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</si>
  <si>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</si>
  <si>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</si>
  <si>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</si>
  <si>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</si>
  <si>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</si>
  <si>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</si>
  <si>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</si>
  <si>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</si>
  <si>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</si>
  <si>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</si>
  <si>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</si>
  <si>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</si>
  <si>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</si>
  <si>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</si>
  <si>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</si>
  <si>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</si>
  <si>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</si>
  <si>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</si>
  <si>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</si>
  <si>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</si>
  <si>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</si>
  <si>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</si>
  <si>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</si>
  <si>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</si>
  <si>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</si>
  <si>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</si>
  <si>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</si>
  <si>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</si>
  <si>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</si>
  <si>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</si>
  <si>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</si>
  <si>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</si>
  <si>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</si>
  <si>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</si>
  <si>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</si>
  <si>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</si>
  <si>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</si>
  <si>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</si>
  <si>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</si>
  <si>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</si>
  <si>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</si>
  <si>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</si>
  <si>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</si>
  <si>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</si>
  <si>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</si>
  <si>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</si>
  <si>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</si>
  <si>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</si>
  <si>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</si>
  <si>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</si>
  <si>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</si>
  <si>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</si>
  <si>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</si>
  <si>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</si>
  <si>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</si>
  <si>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</si>
  <si>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</si>
  <si>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</si>
  <si>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</si>
  <si>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</si>
  <si>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</si>
  <si>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</si>
  <si>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</si>
  <si>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</si>
  <si>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</si>
  <si>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</si>
  <si>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</si>
  <si>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</si>
  <si>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</si>
  <si>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</si>
  <si>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</si>
  <si>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</si>
  <si>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</si>
  <si>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</si>
  <si>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</si>
  <si>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</si>
  <si>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</si>
  <si>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</si>
  <si>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</si>
  <si>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</si>
  <si>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</si>
  <si>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</si>
  <si>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</si>
  <si>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</si>
  <si>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</si>
  <si>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</si>
  <si>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</si>
  <si>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</si>
  <si>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</si>
  <si>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</si>
  <si>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</si>
  <si>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</si>
  <si>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</si>
  <si>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</si>
  <si>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</si>
  <si>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</si>
  <si>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</si>
  <si>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</si>
  <si>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</si>
  <si>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</si>
  <si>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</si>
  <si>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</si>
  <si>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</si>
  <si>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</si>
  <si>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</si>
  <si>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</si>
  <si>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</si>
  <si>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</si>
  <si>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</si>
  <si>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</si>
  <si>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</si>
  <si>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</si>
  <si>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</si>
  <si>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</si>
  <si>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</si>
  <si>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</si>
  <si>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</si>
  <si>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</si>
  <si>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</si>
  <si>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</si>
  <si>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</si>
  <si>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</si>
  <si>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</si>
  <si>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</si>
  <si>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</si>
  <si>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</si>
  <si>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</si>
  <si>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</si>
  <si>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</si>
  <si>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</si>
  <si>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</si>
  <si>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</si>
  <si>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</si>
  <si>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</si>
  <si>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</si>
  <si>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</si>
  <si>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</si>
  <si>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</si>
  <si>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</si>
  <si>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</si>
  <si>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</si>
  <si>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</si>
  <si>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</si>
  <si>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</si>
  <si>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</si>
  <si>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</si>
  <si>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</si>
  <si>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</si>
  <si>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</si>
  <si>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</si>
  <si>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</si>
  <si>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</si>
  <si>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</si>
  <si>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</si>
  <si>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</si>
  <si>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</si>
  <si>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</si>
  <si>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</si>
  <si>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</si>
  <si>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</si>
  <si>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</si>
  <si>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</si>
  <si>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</si>
  <si>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</si>
  <si>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</si>
  <si>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</si>
  <si>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</si>
  <si>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</si>
  <si>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</si>
  <si>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</si>
  <si>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</si>
  <si>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</si>
  <si>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</si>
  <si>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</si>
  <si>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</si>
  <si>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</si>
  <si>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</si>
  <si>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</si>
  <si>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</si>
  <si>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</si>
  <si>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</si>
  <si>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</si>
  <si>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</si>
  <si>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</si>
  <si>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</si>
  <si>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</si>
  <si>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</si>
  <si>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</si>
  <si>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</si>
  <si>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</si>
  <si>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</si>
  <si>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</si>
  <si>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</si>
  <si>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</si>
  <si>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</si>
  <si>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</si>
  <si>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</si>
  <si>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</si>
  <si>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</si>
  <si>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</si>
  <si>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</si>
  <si>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</si>
  <si>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</si>
  <si>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</si>
  <si>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</si>
  <si>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</si>
  <si>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</si>
  <si>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</si>
  <si>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</si>
  <si>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</si>
  <si>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</si>
  <si>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</si>
  <si>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</si>
  <si>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</si>
  <si>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</si>
  <si>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</si>
  <si>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</si>
  <si>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</si>
  <si>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</si>
  <si>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</si>
  <si>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</si>
  <si>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</si>
  <si>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</si>
  <si>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</si>
  <si>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</si>
  <si>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</si>
  <si>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</si>
  <si>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</si>
  <si>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</si>
  <si>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</si>
  <si>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</si>
  <si>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</si>
  <si>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</si>
  <si>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</si>
  <si>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</si>
  <si>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</si>
  <si>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</si>
  <si>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</si>
  <si>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</si>
  <si>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</si>
  <si>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</si>
  <si>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</si>
  <si>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</si>
  <si>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</si>
  <si>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</si>
  <si>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</si>
  <si>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</si>
  <si>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</si>
  <si>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</si>
  <si>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</si>
  <si>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</si>
  <si>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</si>
  <si>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</si>
  <si>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</si>
  <si>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</si>
  <si>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</si>
  <si>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</si>
  <si>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</si>
  <si>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</si>
  <si>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</si>
  <si>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</si>
  <si>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</si>
  <si>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</si>
  <si>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</si>
  <si>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</si>
  <si>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</si>
  <si>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</si>
  <si>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</si>
  <si>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</si>
  <si>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</si>
  <si>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</si>
  <si>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</si>
  <si>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</si>
  <si>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</si>
  <si>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</si>
  <si>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</si>
  <si>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</si>
  <si>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</si>
  <si>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</si>
  <si>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</si>
  <si>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</si>
  <si>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</si>
  <si>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</si>
  <si>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</si>
  <si>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</si>
  <si>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</si>
  <si>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</si>
  <si>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</si>
  <si>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</si>
  <si>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</si>
  <si>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</si>
  <si>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</si>
  <si>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</si>
  <si>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</si>
  <si>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</si>
  <si>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</si>
  <si>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</si>
  <si>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</si>
  <si>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</si>
  <si>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</si>
  <si>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</si>
  <si>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</si>
  <si>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</si>
  <si>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</si>
  <si>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</si>
  <si>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</si>
  <si>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</si>
  <si>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</si>
  <si>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</si>
  <si>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</si>
  <si>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</si>
  <si>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</si>
  <si>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</si>
  <si>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</si>
  <si>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</si>
  <si>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</si>
  <si>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</si>
  <si>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</si>
  <si>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</si>
  <si>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</si>
  <si>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</si>
  <si>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</si>
  <si>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</si>
  <si>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</si>
  <si>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</si>
  <si>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</si>
  <si>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</si>
  <si>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</si>
  <si>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</si>
  <si>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</si>
  <si>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</si>
  <si>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</si>
  <si>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</si>
  <si>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</si>
  <si>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</si>
  <si>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</si>
  <si>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</si>
  <si>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</si>
  <si>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</si>
  <si>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</si>
  <si>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</si>
  <si>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</si>
  <si>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</si>
  <si>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</si>
  <si>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</si>
  <si>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</si>
  <si>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</si>
  <si>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</si>
  <si>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</si>
  <si>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</si>
  <si>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</si>
  <si>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</si>
  <si>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</si>
  <si>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</si>
  <si>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</si>
  <si>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</si>
  <si>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</si>
  <si>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</si>
  <si>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</si>
  <si>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</si>
  <si>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</si>
  <si>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</si>
  <si>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</si>
  <si>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</si>
  <si>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</si>
  <si>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</si>
  <si>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</si>
  <si>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</si>
  <si>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</si>
  <si>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</si>
  <si>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</si>
  <si>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</si>
  <si>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</si>
  <si>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</si>
  <si>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</si>
  <si>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</si>
  <si>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</si>
  <si>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</si>
  <si>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</si>
  <si>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</si>
  <si>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</si>
  <si>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</si>
  <si>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</si>
  <si>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</si>
  <si>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</si>
  <si>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</si>
  <si>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</si>
  <si>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</si>
  <si>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</si>
  <si>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</si>
  <si>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</si>
  <si>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</si>
  <si>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</si>
  <si>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</si>
  <si>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</si>
  <si>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</si>
  <si>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</si>
  <si>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</si>
  <si>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</si>
  <si>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</si>
  <si>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</si>
  <si>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</si>
  <si>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</si>
  <si>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</si>
  <si>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</si>
  <si>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</si>
  <si>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</si>
  <si>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</si>
  <si>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</si>
  <si>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</si>
  <si>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</si>
  <si>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</si>
  <si>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</si>
  <si>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</si>
  <si>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</si>
  <si>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</si>
  <si>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</si>
  <si>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</si>
  <si>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</si>
  <si>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</si>
  <si>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</si>
  <si>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</si>
  <si>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</si>
  <si>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</si>
  <si>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</si>
  <si>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</si>
  <si>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</si>
  <si>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</si>
  <si>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</si>
  <si>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</si>
  <si>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</si>
  <si>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</si>
  <si>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</si>
  <si>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</si>
  <si>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</si>
  <si>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</si>
  <si>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</si>
  <si>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</si>
  <si>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</si>
  <si>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</si>
  <si>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</si>
  <si>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</si>
  <si>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</si>
  <si>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</si>
  <si>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</si>
  <si>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</si>
  <si>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</si>
  <si>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</si>
  <si>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</si>
  <si>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</si>
  <si>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</si>
  <si>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</si>
  <si>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</si>
  <si>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</si>
  <si>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</si>
  <si>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</si>
  <si>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</si>
  <si>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</si>
  <si>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</si>
  <si>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</si>
  <si>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</si>
  <si>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</si>
  <si>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</si>
  <si>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</si>
  <si>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</si>
  <si>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</si>
  <si>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</si>
  <si>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</si>
  <si>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</si>
  <si>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</si>
  <si>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</si>
  <si>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</si>
  <si>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</si>
  <si>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</si>
  <si>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</si>
  <si>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</si>
  <si>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</si>
  <si>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</si>
  <si>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</si>
  <si>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</si>
  <si>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</si>
  <si>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</si>
  <si>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</si>
  <si>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</si>
  <si>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</si>
  <si>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</si>
  <si>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</si>
  <si>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</si>
  <si>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</si>
  <si>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</si>
  <si>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</si>
  <si>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</si>
  <si>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</si>
  <si>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</si>
  <si>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</si>
  <si>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</si>
  <si>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</si>
  <si>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</si>
  <si>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</si>
  <si>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</si>
  <si>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</si>
  <si>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</si>
  <si>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</si>
  <si>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</si>
  <si>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</si>
  <si>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</si>
  <si>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</si>
  <si>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</si>
  <si>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</si>
  <si>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</si>
  <si>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</si>
  <si>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</si>
  <si>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</si>
  <si>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</si>
  <si>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</si>
  <si>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</si>
  <si>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</si>
  <si>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</si>
  <si>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</si>
  <si>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</si>
  <si>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</si>
  <si>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</si>
  <si>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</si>
  <si>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</si>
  <si>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</si>
  <si>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</si>
  <si>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</si>
  <si>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</si>
  <si>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</si>
  <si>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</si>
  <si>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</si>
  <si>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</si>
  <si>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</si>
  <si>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</si>
  <si>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</si>
  <si>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</si>
  <si>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</si>
  <si>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</si>
  <si>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</si>
  <si>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</si>
  <si>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</si>
  <si>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</si>
  <si>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</si>
  <si>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</si>
  <si>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</si>
  <si>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</si>
  <si>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</si>
  <si>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</si>
  <si>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</si>
  <si>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</si>
  <si>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</si>
  <si>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</si>
  <si>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</si>
  <si>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</si>
  <si>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</si>
  <si>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</si>
  <si>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</si>
  <si>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</si>
  <si>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</si>
  <si>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</si>
  <si>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</si>
  <si>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</si>
  <si>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</si>
  <si>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</si>
  <si>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</si>
  <si>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</si>
  <si>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</si>
  <si>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</si>
  <si>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</si>
  <si>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</si>
  <si>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</si>
  <si>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</si>
  <si>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</si>
  <si>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</si>
  <si>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</si>
  <si>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</si>
  <si>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</si>
  <si>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</si>
  <si>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</si>
  <si>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</si>
  <si>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</si>
  <si>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</si>
  <si>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</si>
  <si>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</si>
  <si>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</si>
  <si>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</si>
  <si>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</si>
  <si>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</si>
  <si>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</si>
  <si>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</si>
  <si>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</si>
  <si>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</si>
  <si>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</si>
  <si>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</si>
  <si>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</si>
  <si>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</si>
  <si>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</si>
  <si>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</si>
  <si>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</si>
  <si>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</si>
  <si>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</si>
  <si>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</si>
  <si>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</si>
  <si>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</si>
  <si>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</si>
  <si>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</si>
  <si>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</si>
  <si>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</si>
  <si>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</si>
  <si>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</si>
  <si>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</si>
  <si>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</si>
  <si>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</si>
  <si>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</si>
  <si>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</si>
  <si>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</si>
  <si>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</si>
  <si>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</si>
  <si>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</si>
  <si>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</si>
  <si>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</si>
  <si>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</si>
  <si>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</si>
  <si>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</si>
  <si>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</si>
  <si>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</si>
  <si>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</si>
  <si>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</si>
  <si>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</si>
  <si>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</si>
  <si>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</si>
  <si>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</si>
  <si>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</si>
  <si>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</si>
  <si>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</si>
  <si>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</si>
  <si>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</si>
  <si>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</si>
  <si>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</si>
  <si>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</si>
  <si>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</si>
  <si>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</si>
  <si>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</si>
  <si>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</si>
  <si>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</si>
  <si>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</si>
  <si>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</si>
  <si>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</si>
  <si>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</si>
  <si>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</si>
  <si>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</si>
  <si>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</si>
  <si>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</si>
  <si>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</si>
  <si>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</si>
  <si>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</si>
  <si>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</si>
  <si>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</si>
  <si>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</si>
  <si>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</si>
  <si>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</si>
  <si>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</si>
  <si>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</si>
  <si>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</si>
  <si>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</si>
  <si>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</si>
  <si>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</si>
  <si>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</si>
  <si>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</si>
  <si>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</si>
  <si>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</si>
  <si>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</si>
  <si>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</si>
  <si>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</si>
  <si>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</si>
  <si>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</si>
  <si>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</si>
  <si>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</si>
  <si>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</si>
  <si>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</si>
  <si>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</si>
  <si>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</si>
  <si>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</si>
  <si>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</si>
  <si>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</si>
  <si>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</si>
  <si>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</si>
  <si>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</si>
  <si>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</si>
  <si>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</si>
  <si>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</si>
  <si>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</si>
  <si>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</si>
  <si>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</si>
  <si>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</si>
  <si>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</si>
  <si>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</si>
  <si>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</si>
  <si>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</si>
  <si>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</si>
  <si>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</si>
  <si>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</si>
  <si>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</si>
  <si>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</si>
  <si>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</si>
  <si>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</si>
  <si>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</si>
  <si>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</si>
  <si>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</si>
  <si>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</si>
  <si>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</si>
  <si>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</si>
  <si>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</si>
  <si>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</si>
  <si>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</si>
  <si>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</si>
  <si>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</si>
  <si>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</si>
  <si>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</si>
  <si>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</si>
  <si>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</si>
  <si>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</si>
  <si>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</si>
  <si>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</si>
  <si>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</si>
  <si>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</si>
  <si>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</si>
  <si>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</si>
  <si>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</si>
  <si>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</si>
  <si>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</si>
  <si>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</si>
  <si>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</si>
  <si>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</si>
  <si>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</si>
  <si>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</si>
  <si>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</si>
  <si>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</si>
  <si>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</si>
  <si>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</si>
  <si>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</si>
  <si>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</si>
  <si>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</si>
  <si>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</si>
  <si>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</si>
  <si>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</si>
  <si>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</si>
  <si>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</si>
  <si>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</si>
  <si>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</si>
  <si>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</si>
  <si>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</si>
  <si>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</si>
  <si>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</si>
  <si>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</si>
  <si>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</si>
  <si>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</si>
  <si>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</si>
  <si>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</si>
  <si>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</si>
  <si>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</si>
  <si>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</si>
  <si>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</si>
  <si>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</si>
  <si>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</si>
  <si>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</si>
  <si>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</si>
  <si>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</si>
  <si>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</si>
  <si>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</si>
  <si>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</si>
  <si>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</si>
  <si>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</si>
  <si>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</si>
  <si>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</si>
  <si>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</si>
  <si>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</si>
  <si>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</si>
  <si>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</si>
  <si>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</si>
  <si>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</si>
  <si>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</si>
  <si>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</si>
  <si>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</si>
  <si>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</si>
  <si>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</si>
  <si>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</si>
  <si>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</si>
  <si>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</si>
  <si>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</si>
  <si>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</si>
  <si>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</si>
  <si>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</si>
  <si>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</si>
  <si>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</si>
  <si>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</si>
  <si>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</si>
  <si>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</si>
  <si>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</si>
  <si>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</si>
  <si>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</si>
  <si>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</si>
  <si>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</si>
  <si>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</si>
  <si>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</si>
  <si>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</si>
  <si>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</si>
  <si>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</si>
  <si>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</si>
  <si>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</si>
  <si>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</si>
  <si>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</si>
  <si>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</si>
  <si>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</si>
  <si>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</si>
  <si>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</si>
  <si>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</si>
  <si>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</si>
  <si>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</si>
  <si>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</si>
  <si>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</si>
  <si>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</si>
  <si>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</si>
  <si>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</si>
  <si>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</si>
  <si>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</si>
  <si>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</si>
  <si>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</si>
  <si>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</si>
  <si>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</si>
  <si>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</si>
  <si>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</si>
  <si>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</si>
  <si>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</si>
  <si>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</si>
  <si>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</si>
  <si>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</si>
  <si>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</si>
  <si>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</si>
  <si>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</si>
  <si>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</si>
  <si>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</si>
  <si>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</si>
  <si>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</si>
  <si>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</si>
  <si>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</si>
  <si>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</si>
  <si>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</si>
  <si>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</si>
  <si>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</si>
  <si>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</si>
  <si>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</si>
  <si>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</si>
  <si>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</si>
  <si>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</si>
  <si>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</si>
  <si>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</si>
  <si>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</si>
  <si>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</si>
  <si>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</si>
  <si>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</si>
  <si>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</si>
  <si>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</si>
  <si>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</si>
  <si>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</si>
  <si>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</si>
  <si>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</si>
  <si>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</si>
  <si>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</si>
  <si>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</si>
  <si>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</si>
  <si>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</si>
  <si>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</si>
  <si>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</si>
  <si>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</si>
  <si>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</si>
  <si>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</si>
  <si>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</si>
  <si>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</si>
  <si>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</si>
  <si>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</si>
  <si>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</si>
  <si>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</si>
  <si>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</si>
  <si>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</si>
  <si>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</si>
  <si>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</si>
  <si>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</si>
  <si>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</si>
  <si>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</si>
  <si>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</si>
  <si>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</si>
  <si>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</si>
  <si>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</si>
  <si>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</si>
  <si>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</si>
  <si>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</si>
  <si>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</si>
  <si>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</si>
  <si>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</si>
  <si>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</si>
  <si>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</si>
  <si>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</si>
  <si>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</si>
  <si>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</si>
  <si>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</si>
  <si>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</si>
  <si>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</si>
  <si>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</si>
  <si>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</si>
  <si>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</si>
  <si>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</si>
  <si>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</si>
  <si>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</si>
  <si>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</si>
  <si>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</si>
  <si>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</si>
  <si>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</si>
  <si>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</si>
  <si>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</si>
  <si>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</si>
  <si>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</si>
  <si>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</si>
  <si>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</si>
  <si>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</si>
  <si>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</si>
  <si>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</si>
  <si>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</si>
  <si>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</si>
  <si>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</si>
  <si>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</si>
  <si>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</si>
  <si>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</si>
  <si>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</si>
  <si>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</si>
  <si>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</si>
  <si>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</si>
  <si>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</si>
  <si>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</si>
  <si>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</si>
  <si>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</si>
  <si>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</si>
  <si>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</si>
  <si>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</si>
  <si>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</si>
  <si>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</si>
  <si>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</si>
  <si>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</si>
  <si>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</si>
  <si>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</si>
  <si>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</si>
  <si>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</si>
  <si>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</si>
  <si>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</si>
  <si>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</si>
  <si>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</si>
  <si>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</si>
  <si>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</si>
  <si>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</si>
  <si>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</si>
  <si>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</si>
  <si>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</si>
  <si>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</si>
  <si>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</si>
  <si>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</si>
  <si>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</si>
  <si>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</si>
  <si>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</si>
  <si>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</si>
  <si>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</si>
  <si>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</si>
  <si>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</si>
  <si>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</si>
  <si>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</si>
  <si>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</si>
  <si>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</si>
  <si>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</si>
  <si>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</si>
  <si>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</si>
  <si>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</si>
  <si>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</si>
  <si>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</si>
  <si>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</si>
  <si>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</si>
  <si>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</si>
  <si>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</si>
  <si>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</si>
  <si>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</si>
  <si>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</si>
  <si>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</si>
  <si>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</si>
  <si>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</si>
  <si>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</si>
  <si>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</si>
  <si>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</si>
  <si>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</si>
  <si>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</si>
  <si>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</si>
  <si>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</si>
  <si>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</si>
  <si>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</si>
  <si>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</si>
  <si>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</si>
  <si>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</si>
  <si>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</si>
  <si>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</si>
  <si>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</si>
  <si>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</si>
  <si>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</si>
  <si>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</si>
  <si>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</si>
  <si>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</si>
  <si>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</si>
  <si>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</si>
  <si>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</si>
  <si>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</si>
  <si>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</si>
  <si>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</si>
  <si>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</si>
  <si>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</si>
  <si>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</si>
  <si>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</si>
  <si>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</si>
  <si>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</si>
  <si>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</si>
  <si>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</si>
  <si>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</si>
  <si>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</si>
  <si>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</si>
  <si>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</si>
  <si>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</si>
  <si>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</si>
  <si>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</si>
  <si>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</si>
  <si>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</si>
  <si>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</si>
  <si>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</si>
  <si>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</si>
  <si>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</si>
  <si>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</si>
  <si>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</si>
  <si>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</si>
  <si>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</si>
  <si>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</si>
  <si>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</si>
  <si>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</si>
  <si>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</si>
  <si>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</si>
  <si>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</si>
  <si>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</si>
  <si>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</si>
  <si>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</si>
  <si>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</si>
  <si>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</si>
  <si>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</si>
  <si>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</si>
  <si>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</si>
  <si>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</si>
  <si>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</si>
  <si>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</si>
  <si>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</si>
  <si>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</si>
  <si>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</si>
  <si>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</si>
  <si>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</si>
  <si>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</si>
  <si>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</si>
  <si>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</si>
  <si>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</si>
  <si>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</si>
  <si>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</si>
  <si>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</si>
  <si>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</si>
  <si>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</si>
  <si>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</si>
  <si>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</si>
  <si>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</si>
  <si>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</si>
  <si>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</si>
  <si>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</si>
  <si>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</si>
  <si>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</si>
  <si>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</si>
  <si>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</si>
  <si>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</si>
  <si>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</si>
  <si>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</si>
  <si>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</si>
  <si>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</si>
  <si>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</si>
  <si>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</si>
  <si>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</si>
  <si>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</si>
  <si>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</si>
  <si>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</si>
  <si>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</si>
  <si>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</si>
  <si>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</si>
  <si>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</si>
  <si>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</si>
  <si>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</si>
  <si>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</si>
  <si>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</si>
  <si>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</si>
  <si>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</si>
  <si>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</si>
  <si>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</si>
  <si>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</si>
  <si>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</si>
  <si>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</si>
  <si>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</si>
  <si>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</si>
  <si>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</si>
  <si>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</si>
  <si>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</si>
  <si>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</si>
  <si>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</si>
  <si>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</si>
  <si>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</si>
  <si>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</si>
  <si>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</si>
  <si>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</si>
  <si>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</si>
  <si>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</si>
  <si>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</si>
  <si>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</si>
  <si>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</si>
  <si>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</si>
  <si>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</si>
  <si>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</si>
  <si>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</si>
  <si>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</si>
  <si>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</si>
  <si>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</si>
  <si>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</si>
  <si>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</si>
  <si>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</si>
  <si>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</si>
  <si>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</si>
  <si>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</si>
  <si>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</si>
  <si>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</si>
  <si>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</si>
  <si>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</si>
  <si>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</si>
  <si>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</si>
  <si>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</si>
  <si>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</si>
  <si>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</si>
  <si>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</si>
  <si>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</si>
  <si>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</si>
  <si>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</si>
  <si>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</si>
  <si>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</si>
  <si>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</si>
  <si>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</si>
  <si>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</si>
  <si>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</si>
  <si>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</si>
  <si>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</si>
  <si>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</si>
  <si>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</si>
  <si>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</si>
  <si>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</si>
  <si>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</si>
  <si>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</si>
  <si>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</si>
  <si>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</si>
  <si>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</si>
  <si>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</si>
  <si>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</si>
  <si>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</si>
  <si>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</si>
  <si>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</si>
  <si>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</si>
  <si>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</si>
  <si>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</si>
  <si>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</si>
  <si>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</si>
  <si>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</si>
  <si>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</si>
  <si>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</si>
  <si>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</si>
  <si>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</si>
  <si>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</si>
  <si>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</si>
  <si>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</si>
  <si>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</si>
  <si>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</si>
  <si>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</si>
  <si>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</si>
  <si>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</si>
  <si>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</si>
  <si>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</si>
  <si>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</si>
  <si>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</si>
  <si>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</si>
  <si>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</si>
  <si>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</si>
  <si>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</si>
  <si>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</si>
  <si>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</si>
  <si>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</si>
  <si>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</si>
  <si>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</si>
  <si>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</si>
  <si>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</si>
  <si>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</si>
  <si>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</si>
  <si>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</si>
  <si>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</si>
  <si>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</si>
  <si>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</si>
  <si>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</si>
  <si>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</si>
  <si>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</si>
  <si>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</si>
  <si>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</si>
  <si>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</si>
  <si>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</si>
  <si>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</si>
  <si>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</si>
  <si>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</si>
  <si>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</si>
  <si>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</si>
  <si>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</si>
  <si>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</si>
  <si>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</si>
  <si>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</si>
  <si>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</si>
  <si>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</si>
  <si>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</si>
  <si>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</si>
  <si>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</si>
  <si>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</si>
  <si>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</si>
  <si>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</si>
  <si>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</si>
  <si>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</si>
  <si>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</si>
  <si>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</si>
  <si>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</si>
  <si>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</si>
  <si>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</si>
  <si>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</si>
  <si>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</si>
  <si>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</si>
  <si>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</si>
  <si>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</si>
  <si>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</si>
  <si>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</si>
  <si>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</si>
  <si>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</si>
  <si>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</si>
  <si>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</si>
  <si>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</si>
  <si>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</si>
  <si>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</si>
  <si>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</si>
  <si>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</si>
  <si>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</si>
  <si>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</si>
  <si>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</si>
  <si>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</si>
  <si>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</si>
  <si>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</si>
  <si>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</si>
  <si>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</si>
  <si>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</si>
  <si>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</si>
  <si>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</si>
  <si>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</si>
  <si>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</si>
  <si>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</si>
  <si>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</si>
  <si>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</si>
  <si>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</si>
  <si>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</si>
  <si>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</si>
  <si>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</si>
  <si>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</si>
  <si>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</si>
  <si>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</si>
  <si>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</si>
  <si>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</si>
  <si>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</si>
  <si>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</si>
  <si>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</si>
  <si>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</si>
  <si>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</si>
  <si>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</si>
  <si>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</si>
  <si>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</si>
  <si>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</si>
  <si>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</si>
  <si>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</si>
  <si>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</si>
  <si>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</si>
  <si>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</si>
  <si>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</si>
  <si>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</si>
  <si>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</si>
  <si>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</si>
  <si>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</si>
  <si>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</si>
  <si>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</si>
  <si>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</si>
  <si>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</si>
  <si>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</si>
  <si>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</si>
  <si>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</si>
  <si>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</si>
  <si>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</si>
  <si>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</si>
  <si>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</si>
  <si>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</si>
  <si>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</si>
  <si>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</si>
  <si>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</si>
  <si>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</si>
  <si>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</si>
  <si>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</si>
  <si>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</si>
  <si>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</si>
  <si>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</si>
  <si>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</si>
  <si>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</si>
  <si>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</si>
  <si>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</si>
  <si>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</si>
  <si>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</si>
  <si>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</si>
  <si>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</si>
  <si>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</si>
  <si>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</si>
  <si>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</si>
  <si>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</si>
  <si>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</si>
  <si>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</si>
  <si>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</si>
  <si>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</si>
  <si>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</si>
  <si>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</si>
  <si>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</si>
  <si>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</si>
  <si>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</si>
  <si>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</si>
  <si>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</si>
  <si>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</si>
  <si>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</si>
  <si>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</si>
  <si>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</si>
  <si>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</si>
  <si>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</si>
  <si>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</si>
  <si>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</si>
  <si>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</si>
  <si>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</si>
  <si>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</si>
  <si>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</si>
  <si>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</si>
  <si>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</si>
  <si>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</si>
  <si>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</si>
  <si>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</si>
  <si>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</si>
  <si>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</si>
  <si>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</si>
  <si>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</si>
  <si>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</si>
  <si>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</si>
  <si>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</si>
  <si>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</si>
  <si>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</si>
  <si>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</si>
  <si>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</si>
  <si>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</si>
  <si>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</si>
  <si>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</si>
  <si>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</si>
  <si>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</si>
  <si>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</si>
  <si>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</si>
  <si>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</si>
  <si>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</si>
  <si>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</si>
  <si>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</si>
  <si>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</si>
  <si>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</si>
  <si>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</si>
  <si>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</si>
  <si>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</si>
  <si>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</si>
  <si>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</si>
  <si>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</si>
  <si>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</si>
  <si>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</si>
  <si>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</si>
  <si>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</si>
  <si>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</si>
  <si>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</si>
  <si>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</si>
  <si>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</si>
  <si>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</si>
  <si>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</si>
  <si>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</si>
  <si>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</si>
  <si>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</si>
  <si>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</si>
  <si>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</si>
  <si>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</si>
  <si>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</si>
  <si>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</si>
  <si>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</si>
  <si>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</si>
  <si>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</si>
  <si>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</si>
  <si>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</si>
  <si>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</si>
  <si>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</si>
  <si>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</si>
  <si>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</si>
  <si>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</si>
  <si>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</si>
  <si>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</si>
  <si>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</si>
  <si>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</si>
  <si>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</si>
  <si>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</si>
  <si>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</si>
  <si>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</si>
  <si>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</si>
  <si>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</si>
  <si>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</si>
  <si>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</si>
  <si>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</si>
  <si>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</si>
  <si>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</si>
  <si>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</si>
  <si>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</si>
  <si>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</si>
  <si>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</si>
  <si>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</si>
  <si>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</si>
  <si>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</si>
  <si>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</si>
  <si>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</si>
  <si>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</si>
  <si>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</si>
  <si>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</si>
  <si>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</si>
  <si>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</si>
  <si>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</si>
  <si>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</si>
  <si>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</si>
  <si>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</si>
  <si>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</si>
  <si>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</si>
  <si>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</si>
  <si>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</si>
  <si>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</si>
  <si>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</si>
  <si>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</si>
  <si>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</si>
  <si>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</si>
  <si>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</si>
  <si>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</si>
  <si>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</si>
  <si>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</si>
  <si>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</si>
  <si>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</si>
  <si>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</si>
  <si>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</si>
  <si>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</si>
  <si>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</si>
  <si>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</si>
  <si>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</si>
  <si>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</si>
  <si>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</si>
  <si>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</si>
  <si>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</si>
  <si>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</si>
  <si>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</si>
  <si>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</si>
  <si>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</si>
  <si>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</si>
  <si>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</si>
  <si>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</si>
  <si>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</si>
  <si>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</si>
  <si>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</si>
  <si>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</si>
  <si>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</si>
  <si>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</si>
  <si>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</si>
  <si>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</si>
  <si>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</si>
  <si>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</si>
  <si>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</si>
  <si>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</si>
  <si>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</si>
  <si>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</si>
  <si>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</si>
  <si>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</si>
  <si>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</si>
  <si>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</si>
  <si>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</si>
  <si>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</si>
  <si>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</si>
  <si>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</si>
  <si>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</si>
  <si>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</si>
  <si>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</si>
  <si>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</si>
  <si>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</si>
  <si>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</si>
  <si>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</si>
  <si>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</si>
  <si>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</si>
  <si>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</si>
  <si>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</si>
  <si>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</si>
  <si>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</si>
  <si>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</si>
  <si>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</si>
  <si>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</si>
  <si>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</si>
  <si>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</si>
  <si>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</si>
  <si>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</si>
  <si>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</si>
  <si>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</si>
  <si>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</si>
  <si>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</si>
  <si>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</si>
  <si>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</si>
  <si>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</si>
  <si>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</si>
  <si>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</si>
  <si>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</si>
  <si>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</si>
  <si>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</si>
  <si>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</si>
  <si>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</si>
  <si>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</si>
  <si>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</si>
  <si>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</si>
  <si>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</si>
  <si>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</si>
  <si>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</si>
  <si>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</si>
  <si>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</si>
  <si>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</si>
  <si>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</si>
  <si>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</si>
  <si>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</si>
  <si>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</si>
  <si>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</si>
  <si>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</si>
  <si>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</si>
  <si>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</si>
  <si>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</si>
  <si>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</si>
  <si>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</si>
  <si>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</si>
  <si>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</si>
  <si>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</si>
  <si>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</si>
  <si>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</si>
  <si>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</si>
  <si>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</si>
  <si>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</si>
  <si>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</si>
  <si>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</si>
  <si>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</si>
  <si>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</si>
  <si>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</si>
  <si>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</si>
  <si>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</si>
  <si>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</si>
  <si>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</si>
  <si>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</si>
  <si>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</si>
  <si>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</si>
  <si>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</si>
  <si>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</si>
  <si>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</si>
  <si>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</si>
  <si>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</si>
  <si>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</si>
  <si>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</si>
  <si>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</si>
  <si>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</si>
  <si>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</si>
  <si>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</si>
  <si>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</si>
  <si>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</si>
  <si>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</si>
  <si>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</si>
  <si>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</si>
  <si>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</si>
  <si>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</si>
  <si>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</si>
  <si>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</si>
  <si>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</si>
  <si>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</si>
  <si>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</si>
  <si>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</si>
  <si>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</si>
  <si>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</si>
  <si>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</si>
  <si>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</si>
  <si>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</si>
  <si>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</si>
  <si>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</si>
  <si>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</si>
  <si>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</si>
  <si>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</si>
  <si>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</si>
  <si>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</si>
  <si>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</si>
  <si>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</si>
  <si>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</si>
  <si>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</si>
  <si>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</si>
  <si>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</si>
  <si>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</si>
  <si>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</si>
  <si>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</si>
  <si>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</si>
  <si>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</si>
  <si>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</si>
  <si>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</si>
  <si>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</si>
  <si>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</si>
  <si>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</si>
  <si>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</si>
  <si>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</si>
  <si>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</si>
  <si>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</si>
  <si>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</si>
  <si>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</si>
  <si>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</si>
  <si>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</si>
  <si>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</si>
  <si>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</si>
  <si>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</si>
  <si>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</si>
  <si>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</si>
  <si>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</si>
  <si>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</si>
  <si>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</si>
  <si>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</si>
  <si>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</si>
  <si>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</si>
  <si>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</si>
  <si>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</si>
  <si>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</si>
  <si>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</si>
  <si>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</si>
  <si>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</si>
  <si>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</si>
  <si>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</si>
  <si>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</si>
  <si>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</si>
  <si>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</si>
  <si>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</si>
  <si>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</si>
  <si>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</si>
  <si>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</si>
  <si>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</si>
  <si>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</si>
  <si>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</si>
  <si>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</si>
  <si>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</si>
  <si>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</si>
  <si>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</si>
  <si>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</si>
  <si>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</si>
  <si>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</si>
  <si>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</si>
  <si>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</si>
  <si>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</si>
  <si>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</si>
  <si>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</si>
  <si>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</si>
  <si>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</si>
  <si>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</si>
  <si>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</si>
  <si>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</si>
  <si>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</si>
  <si>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</si>
  <si>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</si>
  <si>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</si>
  <si>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</si>
  <si>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</si>
  <si>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</si>
  <si>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</si>
  <si>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</si>
  <si>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</si>
  <si>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</si>
  <si>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</si>
  <si>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</si>
  <si>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</si>
  <si>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</si>
  <si>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</si>
  <si>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</si>
  <si>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</si>
  <si>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</si>
  <si>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</si>
  <si>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</si>
  <si>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</si>
  <si>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</si>
  <si>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</si>
  <si>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</si>
  <si>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</si>
  <si>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</si>
  <si>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</si>
  <si>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</si>
  <si>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</si>
  <si>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</si>
  <si>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</si>
  <si>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</si>
  <si>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</si>
  <si>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</si>
  <si>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</si>
  <si>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</si>
  <si>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</si>
  <si>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</si>
  <si>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</si>
  <si>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</si>
  <si>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</si>
  <si>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</si>
  <si>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</si>
  <si>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</si>
  <si>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</si>
  <si>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</si>
  <si>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</si>
  <si>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</si>
  <si>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</si>
  <si>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</si>
  <si>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</si>
  <si>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</si>
  <si>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</si>
  <si>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</si>
  <si>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</si>
  <si>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</si>
  <si>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</si>
  <si>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</si>
  <si>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</si>
  <si>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</si>
  <si>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</si>
  <si>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</si>
  <si>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</si>
  <si>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</si>
  <si>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</si>
  <si>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</si>
  <si>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</si>
  <si>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</si>
  <si>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</si>
  <si>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</si>
  <si>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</si>
  <si>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</si>
  <si>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</si>
  <si>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</si>
  <si>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</si>
  <si>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</si>
  <si>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</si>
  <si>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</si>
  <si>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</si>
  <si>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</si>
  <si>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</si>
  <si>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</si>
  <si>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</si>
  <si>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</si>
  <si>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</si>
  <si>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</si>
  <si>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</si>
  <si>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</si>
  <si>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</si>
  <si>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</si>
  <si>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</si>
  <si>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</si>
  <si>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</si>
  <si>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</si>
  <si>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</si>
  <si>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</si>
  <si>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</si>
  <si>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</si>
  <si>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</si>
  <si>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</si>
  <si>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</si>
  <si>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</si>
  <si>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</si>
  <si>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</si>
  <si>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</si>
  <si>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</si>
  <si>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</si>
  <si>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</si>
  <si>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</si>
  <si>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</si>
  <si>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</si>
  <si>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</si>
  <si>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</si>
  <si>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</si>
  <si>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</si>
  <si>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</si>
  <si>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</si>
  <si>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</si>
  <si>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</si>
  <si>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</si>
  <si>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</si>
  <si>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</si>
  <si>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</si>
  <si>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</si>
  <si>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</si>
  <si>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</si>
  <si>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</si>
  <si>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</si>
  <si>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</si>
  <si>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</si>
  <si>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</si>
  <si>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</si>
  <si>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</si>
  <si>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</si>
  <si>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</si>
  <si>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</si>
  <si>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</si>
  <si>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</si>
  <si>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</si>
  <si>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</si>
  <si>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</si>
  <si>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</si>
  <si>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</si>
  <si>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</si>
  <si>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</si>
  <si>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</si>
  <si>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</si>
  <si>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</si>
  <si>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</si>
  <si>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</si>
  <si>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</si>
  <si>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</si>
  <si>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</si>
  <si>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</si>
  <si>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</si>
  <si>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</si>
  <si>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</si>
  <si>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</si>
  <si>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</si>
  <si>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</si>
  <si>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</si>
  <si>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</si>
  <si>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</si>
  <si>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</si>
  <si>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</si>
  <si>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</si>
  <si>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</si>
  <si>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</si>
  <si>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</si>
  <si>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</si>
  <si>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</si>
  <si>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</si>
  <si>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</si>
  <si>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</si>
  <si>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</si>
  <si>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</si>
  <si>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</si>
  <si>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</si>
  <si>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</si>
  <si>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</si>
  <si>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</si>
  <si>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</si>
  <si>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</si>
  <si>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</si>
  <si>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</si>
  <si>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</si>
  <si>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</si>
  <si>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</si>
  <si>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</si>
  <si>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</si>
  <si>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</si>
  <si>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</si>
  <si>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</si>
  <si>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</si>
  <si>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</si>
  <si>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</si>
  <si>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</si>
  <si>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</si>
  <si>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</si>
  <si>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</si>
  <si>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</si>
  <si>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</si>
  <si>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</si>
  <si>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</si>
  <si>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</si>
  <si>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</si>
  <si>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</si>
  <si>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</si>
  <si>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</si>
  <si>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</si>
  <si>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</si>
  <si>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</si>
  <si>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</si>
  <si>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</si>
  <si>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</si>
  <si>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</si>
  <si>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</si>
  <si>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</si>
  <si>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</si>
  <si>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</si>
  <si>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</si>
  <si>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</si>
  <si>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</si>
  <si>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</si>
  <si>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</si>
  <si>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</si>
  <si>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</si>
  <si>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</si>
  <si>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</si>
  <si>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</si>
  <si>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</si>
  <si>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</si>
  <si>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</si>
  <si>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</si>
  <si>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</si>
  <si>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</si>
  <si>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</si>
  <si>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</si>
  <si>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</si>
  <si>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</si>
  <si>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</si>
  <si>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</si>
  <si>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</si>
  <si>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</si>
  <si>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</si>
  <si>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</si>
  <si>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</si>
  <si>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</si>
  <si>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</si>
  <si>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</si>
  <si>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</si>
  <si>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</si>
  <si>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</si>
  <si>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</si>
  <si>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</si>
  <si>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</si>
  <si>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</si>
  <si>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</si>
  <si>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</si>
  <si>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</si>
  <si>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</si>
  <si>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</si>
  <si>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</si>
  <si>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</si>
  <si>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</si>
  <si>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</si>
  <si>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</si>
  <si>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</si>
  <si>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</si>
  <si>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</si>
  <si>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</si>
  <si>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</si>
  <si>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</si>
  <si>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</si>
  <si>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</si>
  <si>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</si>
  <si>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</si>
  <si>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</si>
  <si>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</si>
  <si>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</si>
  <si>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</si>
  <si>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</si>
  <si>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</si>
  <si>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</si>
  <si>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</si>
  <si>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</si>
  <si>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</si>
  <si>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</si>
  <si>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</si>
  <si>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</si>
  <si>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</si>
  <si>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</si>
  <si>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</si>
  <si>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</si>
  <si>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</si>
  <si>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</si>
  <si>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</si>
  <si>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</si>
  <si>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</si>
  <si>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</si>
  <si>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</si>
  <si>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</si>
  <si>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</si>
  <si>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</si>
  <si>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</si>
  <si>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</si>
  <si>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</si>
  <si>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</si>
  <si>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</si>
  <si>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</si>
  <si>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</si>
  <si>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</si>
  <si>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</si>
  <si>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</si>
  <si>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</si>
  <si>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</si>
  <si>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</si>
  <si>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</si>
  <si>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</si>
  <si>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</si>
  <si>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</si>
  <si>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</si>
  <si>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</si>
  <si>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</si>
  <si>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</si>
  <si>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</si>
  <si>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</si>
  <si>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</si>
  <si>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</si>
  <si>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</si>
  <si>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</si>
  <si>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</si>
  <si>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</si>
  <si>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</si>
  <si>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</si>
  <si>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</si>
  <si>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</si>
  <si>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</si>
  <si>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</si>
  <si>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</si>
  <si>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</si>
  <si>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</si>
  <si>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</si>
  <si>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</si>
  <si>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</si>
  <si>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</si>
  <si>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</si>
  <si>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</si>
  <si>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</si>
  <si>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</si>
  <si>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</si>
  <si>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</si>
  <si>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</si>
  <si>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</si>
  <si>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</si>
  <si>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</si>
  <si>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</si>
  <si>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</si>
  <si>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</si>
  <si>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</si>
  <si>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</si>
  <si>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</si>
  <si>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</si>
  <si>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</si>
  <si>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</si>
  <si>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</si>
  <si>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</si>
  <si>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</si>
  <si>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</si>
  <si>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</si>
  <si>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</si>
  <si>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</si>
  <si>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</si>
  <si>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</si>
  <si>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</si>
  <si>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</si>
  <si>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</si>
  <si>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</si>
  <si>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</si>
  <si>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</si>
  <si>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</si>
  <si>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</si>
  <si>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</si>
  <si>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</si>
  <si>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</si>
  <si>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</si>
  <si>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</si>
  <si>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</si>
  <si>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</si>
  <si>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</si>
  <si>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</si>
  <si>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</si>
  <si>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</si>
  <si>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</si>
  <si>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</si>
  <si>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</si>
  <si>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</si>
  <si>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</si>
  <si>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</si>
  <si>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</si>
  <si>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</si>
  <si>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</si>
  <si>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</si>
  <si>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</si>
  <si>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</si>
  <si>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</si>
  <si>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</si>
  <si>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</si>
  <si>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</si>
  <si>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</si>
  <si>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</si>
  <si>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</si>
  <si>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</si>
  <si>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</si>
  <si>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</si>
  <si>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</si>
  <si>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</si>
  <si>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</si>
  <si>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</si>
  <si>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</si>
  <si>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</si>
  <si>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</si>
  <si>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</si>
  <si>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</si>
  <si>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</si>
  <si>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</si>
  <si>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</si>
  <si>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</si>
  <si>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</si>
  <si>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</si>
  <si>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</si>
  <si>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</si>
  <si>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</si>
  <si>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</si>
  <si>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</si>
  <si>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</si>
  <si>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</si>
  <si>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</si>
  <si>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</si>
  <si>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</si>
  <si>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</si>
  <si>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</si>
  <si>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</si>
  <si>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</si>
  <si>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</si>
  <si>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</si>
  <si>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</si>
  <si>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</si>
  <si>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</si>
  <si>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</si>
  <si>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</si>
  <si>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</si>
  <si>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</si>
  <si>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</si>
  <si>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</si>
  <si>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</si>
  <si>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</si>
  <si>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</si>
  <si>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</si>
  <si>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</si>
  <si>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</si>
  <si>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</si>
  <si>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</si>
  <si>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</si>
  <si>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</si>
  <si>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</si>
  <si>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</si>
  <si>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</si>
  <si>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</si>
  <si>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</si>
  <si>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</si>
  <si>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</si>
  <si>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</si>
  <si>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</si>
  <si>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</si>
  <si>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</si>
  <si>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</si>
  <si>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</si>
  <si>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</si>
  <si>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</si>
  <si>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</si>
  <si>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</si>
  <si>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</si>
  <si>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</si>
  <si>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</si>
  <si>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</si>
  <si>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</si>
  <si>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</si>
  <si>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</si>
  <si>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</si>
  <si>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</si>
  <si>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</si>
  <si>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</si>
  <si>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</si>
  <si>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</si>
  <si>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</si>
  <si>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</si>
  <si>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</si>
  <si>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</si>
  <si>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</si>
  <si>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</si>
  <si>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</si>
  <si>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</si>
  <si>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</si>
  <si>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</si>
  <si>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</si>
  <si>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</si>
  <si>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</si>
  <si>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</si>
  <si>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</si>
  <si>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</si>
  <si>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</si>
  <si>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</si>
  <si>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</si>
  <si>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</si>
  <si>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</si>
  <si>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</si>
  <si>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</si>
  <si>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</si>
  <si>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</si>
  <si>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</si>
  <si>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</si>
  <si>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</si>
  <si>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</si>
  <si>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</si>
  <si>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</si>
  <si>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</si>
  <si>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</si>
  <si>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</si>
  <si>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</si>
  <si>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</si>
  <si>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</si>
  <si>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</si>
  <si>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</si>
  <si>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</si>
  <si>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</si>
  <si>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</si>
  <si>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</si>
  <si>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</si>
  <si>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</si>
  <si>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</si>
  <si>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</si>
  <si>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</si>
  <si>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</si>
  <si>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</si>
  <si>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</si>
  <si>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</si>
  <si>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</si>
  <si>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</si>
  <si>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</si>
  <si>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</si>
  <si>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</si>
  <si>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</si>
  <si>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</si>
  <si>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</si>
  <si>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</si>
  <si>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</si>
  <si>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</si>
  <si>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</si>
  <si>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</si>
  <si>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</si>
  <si>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</si>
  <si>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</si>
  <si>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</si>
  <si>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</si>
  <si>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</si>
  <si>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</si>
  <si>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</si>
  <si>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</si>
  <si>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</si>
  <si>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</si>
  <si>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</si>
  <si>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</si>
  <si>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</si>
  <si>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</si>
  <si>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</si>
  <si>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</si>
  <si>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</si>
  <si>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</si>
  <si>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</si>
  <si>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</si>
  <si>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</si>
  <si>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</si>
  <si>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</si>
  <si>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</si>
  <si>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</si>
  <si>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</si>
  <si>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</si>
  <si>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</si>
  <si>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</si>
  <si>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</si>
  <si>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</si>
  <si>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</si>
  <si>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</si>
  <si>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</si>
  <si>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</si>
  <si>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</si>
  <si>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</si>
  <si>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</si>
  <si>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</si>
  <si>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</si>
  <si>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</si>
  <si>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</si>
  <si>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</si>
  <si>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</si>
  <si>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</si>
  <si>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</si>
  <si>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</si>
  <si>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</si>
  <si>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</si>
  <si>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</si>
  <si>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</si>
  <si>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</si>
  <si>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</si>
  <si>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</si>
  <si>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</si>
  <si>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</si>
  <si>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</si>
  <si>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</si>
  <si>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</si>
  <si>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</si>
  <si>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</si>
  <si>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</si>
  <si>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</si>
  <si>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</si>
  <si>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</si>
  <si>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</si>
  <si>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</si>
  <si>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</si>
  <si>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</si>
  <si>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</si>
  <si>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</si>
  <si>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</si>
  <si>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</si>
  <si>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</si>
  <si>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</si>
  <si>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</si>
  <si>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</si>
  <si>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</si>
  <si>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</si>
  <si>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</si>
  <si>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</si>
  <si>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</si>
  <si>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</si>
  <si>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</si>
  <si>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</si>
  <si>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</si>
  <si>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</si>
  <si>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</si>
  <si>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</si>
  <si>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</si>
  <si>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</si>
  <si>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</si>
  <si>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</si>
  <si>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</si>
  <si>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</si>
  <si>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</si>
  <si>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</si>
  <si>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</si>
  <si>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</si>
  <si>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</si>
  <si>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</si>
  <si>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</si>
  <si>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</si>
  <si>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</si>
  <si>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</si>
  <si>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</si>
  <si>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</si>
  <si>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</si>
  <si>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</si>
  <si>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</si>
  <si>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</si>
  <si>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</si>
  <si>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</si>
  <si>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</si>
  <si>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</si>
  <si>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</si>
  <si>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</si>
  <si>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</si>
  <si>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</si>
  <si>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</si>
  <si>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</si>
  <si>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</si>
  <si>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</si>
  <si>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</si>
  <si>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</si>
  <si>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</si>
  <si>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</si>
  <si>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</si>
  <si>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</si>
  <si>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</si>
  <si>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</si>
  <si>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</si>
  <si>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</si>
  <si>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</si>
  <si>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</si>
  <si>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</si>
  <si>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</si>
  <si>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</si>
  <si>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</si>
  <si>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</si>
  <si>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</si>
  <si>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</si>
  <si>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</si>
  <si>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</si>
  <si>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</si>
  <si>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</si>
  <si>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</si>
  <si>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</si>
  <si>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</si>
  <si>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</si>
  <si>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</si>
  <si>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</si>
  <si>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</si>
  <si>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</si>
  <si>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</si>
  <si>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</si>
  <si>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</si>
  <si>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</si>
  <si>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</si>
  <si>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</si>
  <si>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</si>
  <si>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</si>
  <si>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</si>
  <si>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</si>
  <si>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</si>
  <si>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</si>
  <si>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</si>
  <si>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</si>
  <si>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</si>
  <si>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</si>
  <si>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</si>
  <si>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</si>
  <si>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</si>
  <si>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</si>
  <si>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</si>
  <si>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</si>
  <si>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</si>
  <si>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</si>
  <si>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</si>
  <si>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</si>
  <si>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</si>
  <si>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</si>
  <si>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</si>
  <si>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</si>
  <si>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</si>
  <si>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</si>
  <si>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</si>
  <si>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</si>
  <si>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</si>
  <si>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</si>
  <si>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</si>
  <si>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</si>
  <si>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</si>
  <si>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</si>
  <si>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</si>
  <si>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</si>
  <si>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</si>
  <si>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</si>
  <si>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</si>
  <si>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</si>
  <si>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</si>
  <si>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</si>
  <si>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</si>
  <si>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</si>
  <si>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</si>
  <si>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</si>
  <si>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</si>
  <si>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</si>
  <si>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</si>
  <si>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</si>
  <si>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</si>
  <si>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</si>
  <si>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</si>
  <si>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</si>
  <si>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</si>
  <si>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</si>
  <si>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</si>
  <si>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</si>
  <si>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</si>
  <si>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</si>
  <si>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</si>
  <si>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</si>
  <si>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</si>
  <si>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</si>
  <si>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</si>
  <si>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</si>
  <si>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</si>
  <si>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</si>
  <si>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</si>
  <si>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</si>
  <si>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</si>
  <si>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</si>
  <si>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</si>
  <si>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</si>
  <si>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</si>
  <si>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</si>
  <si>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</si>
  <si>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</si>
  <si>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</si>
  <si>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</si>
  <si>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</si>
  <si>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</si>
  <si>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</si>
  <si>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</si>
  <si>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</si>
  <si>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</si>
  <si>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</si>
  <si>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</si>
  <si>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</si>
  <si>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</si>
  <si>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</si>
  <si>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</si>
  <si>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</si>
  <si>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</si>
  <si>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</si>
  <si>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</si>
  <si>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</si>
  <si>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</si>
  <si>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</si>
  <si>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</si>
  <si>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</si>
  <si>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</si>
  <si>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</si>
  <si>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</si>
  <si>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</si>
  <si>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</si>
  <si>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</si>
  <si>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</si>
  <si>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</si>
  <si>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</si>
  <si>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</si>
  <si>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</si>
  <si>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</si>
  <si>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</si>
  <si>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</si>
  <si>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</si>
  <si>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</si>
  <si>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</si>
  <si>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</si>
  <si>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</si>
  <si>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</si>
  <si>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</si>
  <si>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</si>
  <si>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</si>
  <si>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</si>
  <si>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</si>
  <si>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</si>
  <si>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</si>
  <si>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</si>
  <si>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</si>
  <si>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</si>
  <si>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</si>
  <si>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</si>
  <si>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</si>
  <si>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</si>
  <si>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</si>
  <si>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</si>
  <si>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</si>
  <si>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</si>
  <si>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</si>
  <si>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</si>
  <si>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</si>
  <si>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</si>
  <si>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</si>
  <si>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</si>
  <si>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</si>
  <si>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</si>
  <si>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</si>
  <si>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</si>
  <si>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</si>
  <si>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</si>
  <si>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</si>
  <si>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</si>
  <si>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</si>
  <si>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</si>
  <si>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</si>
  <si>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</si>
  <si>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</si>
  <si>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</si>
  <si>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</si>
  <si>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</si>
  <si>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</si>
  <si>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</si>
  <si>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</si>
  <si>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</si>
  <si>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</si>
  <si>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</si>
  <si>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</si>
  <si>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</si>
  <si>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</si>
  <si>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</si>
  <si>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</si>
  <si>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</si>
  <si>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</si>
  <si>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</si>
  <si>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</si>
  <si>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</si>
  <si>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</si>
  <si>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</si>
  <si>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</si>
  <si>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</si>
  <si>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</si>
  <si>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</si>
  <si>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</si>
  <si>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</si>
  <si>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</si>
  <si>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</si>
  <si>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</si>
  <si>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</si>
  <si>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</si>
  <si>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</si>
  <si>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</si>
  <si>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</si>
  <si>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</si>
  <si>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</si>
  <si>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</si>
  <si>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</si>
  <si>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</si>
  <si>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</si>
  <si>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</si>
  <si>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</si>
  <si>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</si>
  <si>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</si>
  <si>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</si>
  <si>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</si>
  <si>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</si>
  <si>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</si>
  <si>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</si>
  <si>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</si>
  <si>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</si>
  <si>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</si>
  <si>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</si>
  <si>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</si>
  <si>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</si>
  <si>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</si>
  <si>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</si>
  <si>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</si>
  <si>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</si>
  <si>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</si>
  <si>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</si>
  <si>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</si>
  <si>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</si>
  <si>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</si>
  <si>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</si>
  <si>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</si>
  <si>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</si>
  <si>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</si>
  <si>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</si>
  <si>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</si>
  <si>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</si>
  <si>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</si>
  <si>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</si>
  <si>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</si>
  <si>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</si>
  <si>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</si>
  <si>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</si>
  <si>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</si>
  <si>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</si>
  <si>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</si>
  <si>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</si>
  <si>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</si>
  <si>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</si>
  <si>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</si>
  <si>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</si>
  <si>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</si>
  <si>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</si>
  <si>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</si>
  <si>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</si>
  <si>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</si>
  <si>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</si>
  <si>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</si>
  <si>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</si>
  <si>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</si>
  <si>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</si>
  <si>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</si>
  <si>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</si>
  <si>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</si>
  <si>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</si>
  <si>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</si>
  <si>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</si>
  <si>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</si>
  <si>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</si>
  <si>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</si>
  <si>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</si>
  <si>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</si>
  <si>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</si>
  <si>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</si>
  <si>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</si>
  <si>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</si>
  <si>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</si>
  <si>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</si>
  <si>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</si>
  <si>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</si>
  <si>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</si>
  <si>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</si>
  <si>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</si>
  <si>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</si>
  <si>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</si>
  <si>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</si>
  <si>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</si>
  <si>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</si>
  <si>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</si>
  <si>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</si>
  <si>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</si>
  <si>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</si>
  <si>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</si>
  <si>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</si>
  <si>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</si>
  <si>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</si>
  <si>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</si>
  <si>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</si>
  <si>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</si>
  <si>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</si>
  <si>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</si>
  <si>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</si>
  <si>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</si>
  <si>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</si>
  <si>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</si>
  <si>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</si>
  <si>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</si>
  <si>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</si>
  <si>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</si>
  <si>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</si>
  <si>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</si>
  <si>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</si>
  <si>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</si>
  <si>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</si>
  <si>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</si>
  <si>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</si>
  <si>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</si>
  <si>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</si>
  <si>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</si>
  <si>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</si>
  <si>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</si>
  <si>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</si>
  <si>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</si>
  <si>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</si>
  <si>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</si>
  <si>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</si>
  <si>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</si>
  <si>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</si>
  <si>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</si>
  <si>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</si>
  <si>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</si>
  <si>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</si>
  <si>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</si>
  <si>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</si>
  <si>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</si>
  <si>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</si>
  <si>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</si>
  <si>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</si>
  <si>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</si>
  <si>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</si>
  <si>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</si>
  <si>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</si>
  <si>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</si>
  <si>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</si>
  <si>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</si>
  <si>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</si>
  <si>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</si>
  <si>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</si>
  <si>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</si>
  <si>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</si>
  <si>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</si>
  <si>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</si>
  <si>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</si>
  <si>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</si>
  <si>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</si>
  <si>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</si>
  <si>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</si>
  <si>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</si>
  <si>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</si>
  <si>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</si>
  <si>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</si>
  <si>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</si>
  <si>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</si>
  <si>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</si>
  <si>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</si>
  <si>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</si>
  <si>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</si>
  <si>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</si>
  <si>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</si>
  <si>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</si>
  <si>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</si>
  <si>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</si>
  <si>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</si>
  <si>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</si>
  <si>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</si>
  <si>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</si>
  <si>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</si>
  <si>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</si>
  <si>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</si>
  <si>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</si>
  <si>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</si>
  <si>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</si>
  <si>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</si>
  <si>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</si>
  <si>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</si>
  <si>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</si>
  <si>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</si>
  <si>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</si>
  <si>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</si>
  <si>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</si>
  <si>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</si>
  <si>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</si>
  <si>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</si>
  <si>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</si>
  <si>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</si>
  <si>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</si>
  <si>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</si>
  <si>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</si>
  <si>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</si>
  <si>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</si>
  <si>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</si>
  <si>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</si>
  <si>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</si>
  <si>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</si>
  <si>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</si>
  <si>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</si>
  <si>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</si>
  <si>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</si>
  <si>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</si>
  <si>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</si>
  <si>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</si>
  <si>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</si>
  <si>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</si>
  <si>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</si>
  <si>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</si>
  <si>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</si>
  <si>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</si>
  <si>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</si>
  <si>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</si>
  <si>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</si>
  <si>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</si>
  <si>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</si>
  <si>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</si>
  <si>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</si>
  <si>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</si>
  <si>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</si>
  <si>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</si>
  <si>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</si>
  <si>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</si>
  <si>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</si>
  <si>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</si>
  <si>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</si>
  <si>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</si>
  <si>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</si>
  <si>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</si>
  <si>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</si>
  <si>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</si>
  <si>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</si>
  <si>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</si>
  <si>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</si>
  <si>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</si>
  <si>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</si>
  <si>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</si>
  <si>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</si>
  <si>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</si>
  <si>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</si>
  <si>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</si>
  <si>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</si>
  <si>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</si>
  <si>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</si>
  <si>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</si>
  <si>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</si>
  <si>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</si>
  <si>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</si>
  <si>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</si>
  <si>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</si>
  <si>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</si>
  <si>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</si>
  <si>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</si>
  <si>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</si>
  <si>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</si>
  <si>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</si>
  <si>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</si>
  <si>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</si>
  <si>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</si>
  <si>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</si>
  <si>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</si>
  <si>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</si>
  <si>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</si>
  <si>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</si>
  <si>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</si>
  <si>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</si>
  <si>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</si>
  <si>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</si>
  <si>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</si>
  <si>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</si>
  <si>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</si>
  <si>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</si>
  <si>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</si>
  <si>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</si>
  <si>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</si>
  <si>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</si>
  <si>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</si>
  <si>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</si>
  <si>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</si>
  <si>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</si>
  <si>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</si>
  <si>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</si>
  <si>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</si>
  <si>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</si>
  <si>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</si>
  <si>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</si>
  <si>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</si>
  <si>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</si>
  <si>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</si>
  <si>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</si>
  <si>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</si>
  <si>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</si>
  <si>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</si>
  <si>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</si>
  <si>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</si>
  <si>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</si>
  <si>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</si>
  <si>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</si>
  <si>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</si>
  <si>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</si>
  <si>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</si>
  <si>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</si>
  <si>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</si>
  <si>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</si>
  <si>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</si>
  <si>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</si>
  <si>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</si>
  <si>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</si>
  <si>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</si>
  <si>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</si>
  <si>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</si>
  <si>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</si>
  <si>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</si>
  <si>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</si>
  <si>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</si>
  <si>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</si>
  <si>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</si>
  <si>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</si>
  <si>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</si>
  <si>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</si>
  <si>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</si>
  <si>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</si>
  <si>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</si>
  <si>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</si>
  <si>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</si>
  <si>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</si>
  <si>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</si>
  <si>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</si>
  <si>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</si>
  <si>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</si>
  <si>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</si>
  <si>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</si>
  <si>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</si>
  <si>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</si>
  <si>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</si>
  <si>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</si>
  <si>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</si>
  <si>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</si>
  <si>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</si>
  <si>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</si>
  <si>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</si>
  <si>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</si>
  <si>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</si>
  <si>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</si>
  <si>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</si>
  <si>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</si>
  <si>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</si>
  <si>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</si>
  <si>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</si>
  <si>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</si>
  <si>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</si>
  <si>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</si>
  <si>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</si>
  <si>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</si>
  <si>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</si>
  <si>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</si>
  <si>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</si>
  <si>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</si>
  <si>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</si>
  <si>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</si>
  <si>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</si>
  <si>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</si>
  <si>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</si>
  <si>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</si>
  <si>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</si>
  <si>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</si>
  <si>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</si>
  <si>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</si>
  <si>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</si>
  <si>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</si>
  <si>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</si>
  <si>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</si>
  <si>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</si>
  <si>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</si>
  <si>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</si>
  <si>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</si>
  <si>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</si>
  <si>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</si>
  <si>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</si>
  <si>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</si>
  <si>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</si>
  <si>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</si>
  <si>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</si>
  <si>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</si>
  <si>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</si>
  <si>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</si>
  <si>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</si>
  <si>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</si>
  <si>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</si>
  <si>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</si>
  <si>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</si>
  <si>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</si>
  <si>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</si>
  <si>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</si>
  <si>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</si>
  <si>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</si>
  <si>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</si>
  <si>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</si>
  <si>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</si>
  <si>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</si>
  <si>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</si>
  <si>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</si>
  <si>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</si>
  <si>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</si>
  <si>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</si>
  <si>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</si>
  <si>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</si>
  <si>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</si>
  <si>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</si>
  <si>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</si>
  <si>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</si>
  <si>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</si>
  <si>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</si>
  <si>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</si>
  <si>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</si>
  <si>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</si>
  <si>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</si>
  <si>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</si>
  <si>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</si>
  <si>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</si>
  <si>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</si>
  <si>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</si>
  <si>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</si>
  <si>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</si>
  <si>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</si>
  <si>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</si>
  <si>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</si>
  <si>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</si>
  <si>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</si>
  <si>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</si>
  <si>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</si>
  <si>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</si>
  <si>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</si>
  <si>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</si>
  <si>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</si>
  <si>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</si>
  <si>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</si>
  <si>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</si>
  <si>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</si>
  <si>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</si>
  <si>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</si>
  <si>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</si>
  <si>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</si>
  <si>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</si>
  <si>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</si>
  <si>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</si>
  <si>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</si>
  <si>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</si>
  <si>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</si>
  <si>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</si>
  <si>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</si>
  <si>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</si>
  <si>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</si>
  <si>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</si>
  <si>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</si>
  <si>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</si>
  <si>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</si>
  <si>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</si>
  <si>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</si>
  <si>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</si>
  <si>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</si>
  <si>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</si>
  <si>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</si>
  <si>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</si>
  <si>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</si>
  <si>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</si>
  <si>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</si>
  <si>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</si>
  <si>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</si>
  <si>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</si>
  <si>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</si>
  <si>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</si>
  <si>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</si>
  <si>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</si>
  <si>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</si>
  <si>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</si>
  <si>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</si>
  <si>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</si>
  <si>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</si>
  <si>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</si>
  <si>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</si>
  <si>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</si>
  <si>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</si>
  <si>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</si>
  <si>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</si>
  <si>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</si>
  <si>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</si>
  <si>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</si>
  <si>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</si>
  <si>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</si>
  <si>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</si>
  <si>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</si>
  <si>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</si>
  <si>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</si>
  <si>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</si>
  <si>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</si>
  <si>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</si>
  <si>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</si>
  <si>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</si>
  <si>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</si>
  <si>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</si>
  <si>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</si>
  <si>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</si>
  <si>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</si>
  <si>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</si>
  <si>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</si>
  <si>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</si>
  <si>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</si>
  <si>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</si>
  <si>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</si>
  <si>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</si>
  <si>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</si>
  <si>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</si>
  <si>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</si>
  <si>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</si>
  <si>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</si>
  <si>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</si>
  <si>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</si>
  <si>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</si>
  <si>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</si>
  <si>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</si>
  <si>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</si>
  <si>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</si>
  <si>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</si>
  <si>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</si>
  <si>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</si>
  <si>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</si>
  <si>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</si>
  <si>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</si>
  <si>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</si>
  <si>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</si>
  <si>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</si>
  <si>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</si>
  <si>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</si>
  <si>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</si>
  <si>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</si>
  <si>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</si>
  <si>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</si>
  <si>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</si>
  <si>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</si>
  <si>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</si>
  <si>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</si>
  <si>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</si>
  <si>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</si>
  <si>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</si>
  <si>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</si>
  <si>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</si>
  <si>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</si>
  <si>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</si>
  <si>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</si>
  <si>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</si>
  <si>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</si>
  <si>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</si>
  <si>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</si>
  <si>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</si>
  <si>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</si>
  <si>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</si>
  <si>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</si>
  <si>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</si>
  <si>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</si>
  <si>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</si>
  <si>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</si>
  <si>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</si>
  <si>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</si>
  <si>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</si>
  <si>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</si>
  <si>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</si>
  <si>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</si>
  <si>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</si>
  <si>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</si>
  <si>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</si>
  <si>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</si>
  <si>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</si>
  <si>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</si>
  <si>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</si>
  <si>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</si>
  <si>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</si>
  <si>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</si>
  <si>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</si>
  <si>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</si>
  <si>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</si>
  <si>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</si>
  <si>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</si>
  <si>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</si>
  <si>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</si>
  <si>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</si>
  <si>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</si>
  <si>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</si>
  <si>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</si>
  <si>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</si>
  <si>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</si>
  <si>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</si>
  <si>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</si>
  <si>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</si>
  <si>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</si>
  <si>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</si>
  <si>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</si>
  <si>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</si>
  <si>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</si>
  <si>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</si>
  <si>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</si>
  <si>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</si>
  <si>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</si>
  <si>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</si>
  <si>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</si>
  <si>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</si>
  <si>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</si>
  <si>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</si>
  <si>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</si>
  <si>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</si>
  <si>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</si>
  <si>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</si>
  <si>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</si>
  <si>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</si>
  <si>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</si>
  <si>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</si>
  <si>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</si>
  <si>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</si>
  <si>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</si>
  <si>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</si>
  <si>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</si>
  <si>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</si>
  <si>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</si>
  <si>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</si>
  <si>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</si>
  <si>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</si>
  <si>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</si>
  <si>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</si>
  <si>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</si>
  <si>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</si>
  <si>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</si>
  <si>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</si>
  <si>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</si>
  <si>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</si>
  <si>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</si>
  <si>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</si>
  <si>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</si>
  <si>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</si>
  <si>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</si>
  <si>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</si>
  <si>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</si>
  <si>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</si>
  <si>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</si>
  <si>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</si>
  <si>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</si>
  <si>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</si>
  <si>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</si>
  <si>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</si>
  <si>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</si>
  <si>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</si>
  <si>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</si>
  <si>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</si>
  <si>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</si>
  <si>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</si>
  <si>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</si>
  <si>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</si>
  <si>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</si>
  <si>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</si>
  <si>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</si>
  <si>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</si>
  <si>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</si>
  <si>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</si>
  <si>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</si>
  <si>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</si>
  <si>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</si>
  <si>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</si>
  <si>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</si>
  <si>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</si>
  <si>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</si>
  <si>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</si>
  <si>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</si>
  <si>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</si>
  <si>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</si>
  <si>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</si>
  <si>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</si>
  <si>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</si>
  <si>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</si>
  <si>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</si>
  <si>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</si>
  <si>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</si>
  <si>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</si>
  <si>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</si>
  <si>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</si>
  <si>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</si>
  <si>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</si>
  <si>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</si>
  <si>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</si>
  <si>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</si>
  <si>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</si>
  <si>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</si>
  <si>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</si>
  <si>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</si>
  <si>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</si>
  <si>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</si>
  <si>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</si>
  <si>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</si>
  <si>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</si>
  <si>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</si>
  <si>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</si>
  <si>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</si>
  <si>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</si>
  <si>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</si>
  <si>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</si>
  <si>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</si>
  <si>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</si>
  <si>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</si>
  <si>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</si>
  <si>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</si>
  <si>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</si>
  <si>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</si>
  <si>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</si>
  <si>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</si>
  <si>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</si>
  <si>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</si>
  <si>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</si>
  <si>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</si>
  <si>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</si>
  <si>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</si>
  <si>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</si>
  <si>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</si>
  <si>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</si>
  <si>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</si>
  <si>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</si>
  <si>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</si>
  <si>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</si>
  <si>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</si>
  <si>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</si>
  <si>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</si>
  <si>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</si>
  <si>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</si>
  <si>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</si>
  <si>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</si>
  <si>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</si>
  <si>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</si>
  <si>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</si>
  <si>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</si>
  <si>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</si>
  <si>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</si>
  <si>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</si>
  <si>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</si>
  <si>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</si>
  <si>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</si>
  <si>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</si>
  <si>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</si>
  <si>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</si>
  <si>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</si>
  <si>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</si>
  <si>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</si>
  <si>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</si>
  <si>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</si>
  <si>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</si>
  <si>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</si>
  <si>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</si>
  <si>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</si>
  <si>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</si>
  <si>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</si>
  <si>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</si>
  <si>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</si>
  <si>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</si>
  <si>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</si>
  <si>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</si>
  <si>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</si>
  <si>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</si>
  <si>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</si>
  <si>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</si>
  <si>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</si>
  <si>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</si>
  <si>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</si>
  <si>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</si>
  <si>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</si>
  <si>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</si>
  <si>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</si>
  <si>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</si>
  <si>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</si>
  <si>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</si>
  <si>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</si>
  <si>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</si>
  <si>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</si>
  <si>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</si>
  <si>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</si>
  <si>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</si>
  <si>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</si>
  <si>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</si>
  <si>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</si>
  <si>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</si>
  <si>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</si>
  <si>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</si>
  <si>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</si>
  <si>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</si>
  <si>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</si>
  <si>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</si>
  <si>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</si>
  <si>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</si>
  <si>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</si>
  <si>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</si>
  <si>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</si>
  <si>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</si>
  <si>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</si>
  <si>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</si>
  <si>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</si>
  <si>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</si>
  <si>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</si>
  <si>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</si>
  <si>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</si>
  <si>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</si>
  <si>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</si>
  <si>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</si>
  <si>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</si>
  <si>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</si>
  <si>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</si>
  <si>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</si>
  <si>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</si>
  <si>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</si>
  <si>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</si>
  <si>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</si>
  <si>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</si>
  <si>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</si>
  <si>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</si>
  <si>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</si>
  <si>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</si>
  <si>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</si>
  <si>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</si>
  <si>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</si>
  <si>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</si>
  <si>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</si>
  <si>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</si>
  <si>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</si>
  <si>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</si>
  <si>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</si>
  <si>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</si>
  <si>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</si>
  <si>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</si>
  <si>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</si>
  <si>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</si>
  <si>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</si>
  <si>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</si>
  <si>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</si>
  <si>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</si>
  <si>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</si>
  <si>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</si>
  <si>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</si>
  <si>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</si>
  <si>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</si>
  <si>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</si>
  <si>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</si>
  <si>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</si>
  <si>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</si>
  <si>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</si>
  <si>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</si>
  <si>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</si>
  <si>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</si>
  <si>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</si>
  <si>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</si>
  <si>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</si>
  <si>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</si>
  <si>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</si>
  <si>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</si>
  <si>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</si>
  <si>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</si>
  <si>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</si>
  <si>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</si>
  <si>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</si>
  <si>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</si>
  <si>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</si>
  <si>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</si>
  <si>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</si>
  <si>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</si>
  <si>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</si>
  <si>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</si>
  <si>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</si>
  <si>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</si>
  <si>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</si>
  <si>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</si>
  <si>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</si>
  <si>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</si>
  <si>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</si>
  <si>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</si>
  <si>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</si>
  <si>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</si>
  <si>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</si>
  <si>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</si>
  <si>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</si>
  <si>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</si>
  <si>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</si>
  <si>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</si>
  <si>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</si>
  <si>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</si>
  <si>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</si>
  <si>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</si>
  <si>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</si>
  <si>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</si>
  <si>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</si>
  <si>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</si>
  <si>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</si>
  <si>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</si>
  <si>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</si>
  <si>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</si>
  <si>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</si>
  <si>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</si>
  <si>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</si>
  <si>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</si>
  <si>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</si>
  <si>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</si>
  <si>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</si>
  <si>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</si>
  <si>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</si>
  <si>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</si>
  <si>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</si>
  <si>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</si>
  <si>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</si>
  <si>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</si>
  <si>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</si>
  <si>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</si>
  <si>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</si>
  <si>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</si>
  <si>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</si>
  <si>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</si>
  <si>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</si>
  <si>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</si>
  <si>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</si>
  <si>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</si>
  <si>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</si>
  <si>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</si>
  <si>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</si>
  <si>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</si>
  <si>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</si>
  <si>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</si>
  <si>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</si>
  <si>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</si>
  <si>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</si>
  <si>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</si>
  <si>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</si>
  <si>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</si>
  <si>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</si>
  <si>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</si>
  <si>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</si>
  <si>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</si>
  <si>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</si>
  <si>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</si>
  <si>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</si>
  <si>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</si>
  <si>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</si>
  <si>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</si>
  <si>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</si>
  <si>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</si>
  <si>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</si>
  <si>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</si>
  <si>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</si>
  <si>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</si>
  <si>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</si>
  <si>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</si>
  <si>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</si>
  <si>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</si>
  <si>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</si>
  <si>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</si>
  <si>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</si>
  <si>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</si>
  <si>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</si>
  <si>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</si>
  <si>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</si>
  <si>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</si>
  <si>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</si>
  <si>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</si>
  <si>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</si>
  <si>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</si>
  <si>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</si>
  <si>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</si>
  <si>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</si>
  <si>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</si>
  <si>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</si>
  <si>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</si>
  <si>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</si>
  <si>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</si>
  <si>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</si>
  <si>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</si>
  <si>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</si>
  <si>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</si>
  <si>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</si>
  <si>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</si>
  <si>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</si>
  <si>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</si>
  <si>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</si>
  <si>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</si>
  <si>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</si>
  <si>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</si>
  <si>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</si>
  <si>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</si>
  <si>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</si>
  <si>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</si>
  <si>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</si>
  <si>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</si>
  <si>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</si>
  <si>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</si>
  <si>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</si>
  <si>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</si>
  <si>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</si>
  <si>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</si>
  <si>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</si>
  <si>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</si>
  <si>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</si>
  <si>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</si>
  <si>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</si>
  <si>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</si>
  <si>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</si>
  <si>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</si>
  <si>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</si>
  <si>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</si>
  <si>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</si>
  <si>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</si>
  <si>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</si>
  <si>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</si>
  <si>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</si>
  <si>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</si>
  <si>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</si>
  <si>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</si>
  <si>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</si>
  <si>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</si>
  <si>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</si>
  <si>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</si>
  <si>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</si>
  <si>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</si>
  <si>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</si>
  <si>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</si>
  <si>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</si>
  <si>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</si>
  <si>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</si>
  <si>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</si>
  <si>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</si>
  <si>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</si>
  <si>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</si>
  <si>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</si>
  <si>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</si>
  <si>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</si>
  <si>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</si>
  <si>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</si>
  <si>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</si>
  <si>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</si>
  <si>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</si>
  <si>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</si>
  <si>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</si>
  <si>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</si>
  <si>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</si>
  <si>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</si>
  <si>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</si>
  <si>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</si>
  <si>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</si>
  <si>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</si>
  <si>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</si>
  <si>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</si>
  <si>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</si>
  <si>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</si>
  <si>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</si>
  <si>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</si>
  <si>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</si>
  <si>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</si>
  <si>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</si>
  <si>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</si>
  <si>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</si>
  <si>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</si>
  <si>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</si>
  <si>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</si>
  <si>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</si>
  <si>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</si>
  <si>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</si>
  <si>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</si>
  <si>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</si>
  <si>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</si>
  <si>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</si>
  <si>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</si>
  <si>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</si>
  <si>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</si>
  <si>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</si>
  <si>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</si>
  <si>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</si>
  <si>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</si>
  <si>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</si>
  <si>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</si>
  <si>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</si>
  <si>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</si>
  <si>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</si>
  <si>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</si>
  <si>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</si>
  <si>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</si>
  <si>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</si>
  <si>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</si>
  <si>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</si>
  <si>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</si>
  <si>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</si>
  <si>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</si>
  <si>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</si>
  <si>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</si>
  <si>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</si>
  <si>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</si>
  <si>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</si>
  <si>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</si>
  <si>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</si>
  <si>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</si>
  <si>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</si>
  <si>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</si>
  <si>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</si>
  <si>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</si>
  <si>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</si>
  <si>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</si>
  <si>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</si>
  <si>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</si>
  <si>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</si>
  <si>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</si>
  <si>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</si>
  <si>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</si>
  <si>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</si>
  <si>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</si>
  <si>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</si>
  <si>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</si>
  <si>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</si>
  <si>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</si>
  <si>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</si>
  <si>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</si>
  <si>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</si>
  <si>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</si>
  <si>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</si>
  <si>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</si>
  <si>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</si>
  <si>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</si>
  <si>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</si>
  <si>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</si>
  <si>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</si>
  <si>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</si>
  <si>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</si>
  <si>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</si>
  <si>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</si>
  <si>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</si>
  <si>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</si>
  <si>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</si>
  <si>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</si>
  <si>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</si>
  <si>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</si>
  <si>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</si>
  <si>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</si>
  <si>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</si>
  <si>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</si>
  <si>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</si>
  <si>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</si>
  <si>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</si>
  <si>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</si>
  <si>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</si>
  <si>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</si>
  <si>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</si>
  <si>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</si>
  <si>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</si>
  <si>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</si>
  <si>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</si>
  <si>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</si>
  <si>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</si>
  <si>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</si>
  <si>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</si>
  <si>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</si>
  <si>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</si>
  <si>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</si>
  <si>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</si>
  <si>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</si>
  <si>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</si>
  <si>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</si>
  <si>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</si>
  <si>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</si>
  <si>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</si>
  <si>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</si>
  <si>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</si>
  <si>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</si>
  <si>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</si>
  <si>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</si>
  <si>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</si>
  <si>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</si>
  <si>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</si>
  <si>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</si>
  <si>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</si>
  <si>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</si>
  <si>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</si>
  <si>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</si>
  <si>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</si>
  <si>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</si>
  <si>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</si>
  <si>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</si>
  <si>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</si>
  <si>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</si>
  <si>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</si>
  <si>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</si>
  <si>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</si>
  <si>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</si>
  <si>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</si>
  <si>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</si>
  <si>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</si>
  <si>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</si>
  <si>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</si>
  <si>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</si>
  <si>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</si>
  <si>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</si>
  <si>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</si>
  <si>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</si>
  <si>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</si>
  <si>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</si>
  <si>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</si>
  <si>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</si>
  <si>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</si>
  <si>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</si>
  <si>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</si>
  <si>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</si>
  <si>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</si>
  <si>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</si>
  <si>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</si>
  <si>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</si>
  <si>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</si>
  <si>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</si>
  <si>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</si>
  <si>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</si>
  <si>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</si>
  <si>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</si>
  <si>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</si>
  <si>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</si>
  <si>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</si>
  <si>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</si>
  <si>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</si>
  <si>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</si>
  <si>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</si>
  <si>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</si>
  <si>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</si>
  <si>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</si>
  <si>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</si>
  <si>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</si>
  <si>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</si>
  <si>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</si>
  <si>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</si>
  <si>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</si>
  <si>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</si>
  <si>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</si>
  <si>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</si>
  <si>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</si>
  <si>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</si>
  <si>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</si>
  <si>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</si>
  <si>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</si>
  <si>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</si>
  <si>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</si>
  <si>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</si>
  <si>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</si>
  <si>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</si>
  <si>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</si>
  <si>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</si>
  <si>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</si>
  <si>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</si>
  <si>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</si>
  <si>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</si>
  <si>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</si>
  <si>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</si>
  <si>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</si>
  <si>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</si>
  <si>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</si>
  <si>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</si>
  <si>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</si>
  <si>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</si>
  <si>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</si>
  <si>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</si>
  <si>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</si>
  <si>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</si>
  <si>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</si>
  <si>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</si>
  <si>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</si>
  <si>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</si>
  <si>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</si>
  <si>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</si>
  <si>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</si>
  <si>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</si>
  <si>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</si>
  <si>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</si>
  <si>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</si>
  <si>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</si>
  <si>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</si>
  <si>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</si>
  <si>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</si>
  <si>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</si>
  <si>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</si>
  <si>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</si>
  <si>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</si>
  <si>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</si>
  <si>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</si>
  <si>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</si>
  <si>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</si>
  <si>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</si>
  <si>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</si>
  <si>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</si>
  <si>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</si>
  <si>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</si>
  <si>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</si>
  <si>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</si>
  <si>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</si>
  <si>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</si>
  <si>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</si>
  <si>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</si>
  <si>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</si>
  <si>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</si>
  <si>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</si>
  <si>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</si>
  <si>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</si>
  <si>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</si>
  <si>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</si>
  <si>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</si>
  <si>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</si>
  <si>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</si>
  <si>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</si>
  <si>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</si>
  <si>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</si>
  <si>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</si>
  <si>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</si>
  <si>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</si>
  <si>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</si>
  <si>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</si>
  <si>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</si>
  <si>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</si>
  <si>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</si>
  <si>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</si>
  <si>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</si>
  <si>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</si>
  <si>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</si>
  <si>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</si>
  <si>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</si>
  <si>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</si>
  <si>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</si>
  <si>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</si>
  <si>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</si>
  <si>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</si>
  <si>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</si>
  <si>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</si>
  <si>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</si>
  <si>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</si>
  <si>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</si>
  <si>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</si>
  <si>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</si>
  <si>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</si>
  <si>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</si>
  <si>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</si>
  <si>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</si>
  <si>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</si>
  <si>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</si>
  <si>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</si>
  <si>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</si>
  <si>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</si>
  <si>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</si>
  <si>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</si>
  <si>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</si>
  <si>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</si>
  <si>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</si>
  <si>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</si>
  <si>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</si>
  <si>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</si>
  <si>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</si>
  <si>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</si>
  <si>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</si>
  <si>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</si>
  <si>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</si>
  <si>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</si>
  <si>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</si>
  <si>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</si>
  <si>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</si>
  <si>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</si>
  <si>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</si>
  <si>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</si>
  <si>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</si>
  <si>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</si>
  <si>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</si>
  <si>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</si>
  <si>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</si>
  <si>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</si>
  <si>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</si>
  <si>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</si>
  <si>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</si>
  <si>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</si>
  <si>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</si>
  <si>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</si>
  <si>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</si>
  <si>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</si>
  <si>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</si>
  <si>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</si>
  <si>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</si>
  <si>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</si>
  <si>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</si>
  <si>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</si>
  <si>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</si>
  <si>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</si>
  <si>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</si>
  <si>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</si>
  <si>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</si>
  <si>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</si>
  <si>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</si>
  <si>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</si>
  <si>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</si>
  <si>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</si>
  <si>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</si>
  <si>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</si>
  <si>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</si>
  <si>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</si>
  <si>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</si>
  <si>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</si>
  <si>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</si>
  <si>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</si>
  <si>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</si>
  <si>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</si>
  <si>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</si>
  <si>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</si>
  <si>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</si>
  <si>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</si>
  <si>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</si>
  <si>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</si>
  <si>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</si>
  <si>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</si>
  <si>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</si>
  <si>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</si>
  <si>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</si>
  <si>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</si>
  <si>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</si>
  <si>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</si>
  <si>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</si>
  <si>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</si>
  <si>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</si>
  <si>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</si>
  <si>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</si>
  <si>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</si>
  <si>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</si>
  <si>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</si>
  <si>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</si>
  <si>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</si>
  <si>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</si>
  <si>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</si>
  <si>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</si>
  <si>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</si>
  <si>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</si>
  <si>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</si>
  <si>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</si>
  <si>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</si>
  <si>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</si>
  <si>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</si>
  <si>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</si>
  <si>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</si>
  <si>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</si>
  <si>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</si>
  <si>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</si>
  <si>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</si>
  <si>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</si>
  <si>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</si>
  <si>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</si>
  <si>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</si>
  <si>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</si>
  <si>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</si>
  <si>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</si>
  <si>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</si>
  <si>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</si>
  <si>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</si>
  <si>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</si>
  <si>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</si>
  <si>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</si>
  <si>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</si>
  <si>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</si>
  <si>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</si>
  <si>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</si>
  <si>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</si>
  <si>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</si>
  <si>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</si>
  <si>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</si>
  <si>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</si>
  <si>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</si>
  <si>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</si>
  <si>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</si>
  <si>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</si>
  <si>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</si>
  <si>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</si>
  <si>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</si>
  <si>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</si>
  <si>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</si>
  <si>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</si>
  <si>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</si>
  <si>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</si>
  <si>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</si>
  <si>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</si>
  <si>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</si>
  <si>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</si>
  <si>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</si>
  <si>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</si>
  <si>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</si>
  <si>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</si>
  <si>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</si>
  <si>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</si>
  <si>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</si>
  <si>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</si>
  <si>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</si>
  <si>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</si>
  <si>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</si>
  <si>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</si>
  <si>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</si>
  <si>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</si>
  <si>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</si>
  <si>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</si>
  <si>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</si>
  <si>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</si>
  <si>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</si>
  <si>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</si>
  <si>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</si>
  <si>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</si>
  <si>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</si>
  <si>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</si>
  <si>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</si>
  <si>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</si>
  <si>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</si>
  <si>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</si>
  <si>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</si>
  <si>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</si>
  <si>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</si>
  <si>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</si>
  <si>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</si>
  <si>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</si>
  <si>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</si>
  <si>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</si>
  <si>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</si>
  <si>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</si>
  <si>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</si>
  <si>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</si>
  <si>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</si>
  <si>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</si>
  <si>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</si>
  <si>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</si>
  <si>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</si>
  <si>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</si>
  <si>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</si>
  <si>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</si>
  <si>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</si>
  <si>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</si>
  <si>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</si>
  <si>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</si>
  <si>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</si>
  <si>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</si>
  <si>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</si>
  <si>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</si>
  <si>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</si>
  <si>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</si>
  <si>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</si>
  <si>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</si>
  <si>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</si>
  <si>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</si>
  <si>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</si>
  <si>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</si>
  <si>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</si>
  <si>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</si>
  <si>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</si>
  <si>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</si>
  <si>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</si>
  <si>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</si>
  <si>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</si>
  <si>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</si>
  <si>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</si>
  <si>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</si>
  <si>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</si>
  <si>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</si>
  <si>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</si>
  <si>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</si>
  <si>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</si>
  <si>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</si>
  <si>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</si>
  <si>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</si>
  <si>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</si>
  <si>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</si>
  <si>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</si>
  <si>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</si>
  <si>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</si>
  <si>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</si>
  <si>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</si>
  <si>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</si>
  <si>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</si>
  <si>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</si>
  <si>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</si>
  <si>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</si>
  <si>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</si>
  <si>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</si>
  <si>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</si>
  <si>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</si>
  <si>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</si>
  <si>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</si>
  <si>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</si>
  <si>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</si>
  <si>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</si>
  <si>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</si>
  <si>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</si>
  <si>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</si>
  <si>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</si>
  <si>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</si>
  <si>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</si>
  <si>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</si>
  <si>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</si>
  <si>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</si>
  <si>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</si>
  <si>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</si>
  <si>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</si>
  <si>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</si>
  <si>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</si>
  <si>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</si>
  <si>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</si>
  <si>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</si>
  <si>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</si>
  <si>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</si>
  <si>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</si>
  <si>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</si>
  <si>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</si>
  <si>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</si>
  <si>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</si>
  <si>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</si>
  <si>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</si>
  <si>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</si>
  <si>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</si>
  <si>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</si>
  <si>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</si>
  <si>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</si>
  <si>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</si>
  <si>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</si>
  <si>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</si>
  <si>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</si>
  <si>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</si>
  <si>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</si>
  <si>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</si>
  <si>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</si>
  <si>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</si>
  <si>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</si>
  <si>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</si>
  <si>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</si>
  <si>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</si>
  <si>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</si>
  <si>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</si>
  <si>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</si>
  <si>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</si>
  <si>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</si>
  <si>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</si>
  <si>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</si>
  <si>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</si>
  <si>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</si>
  <si>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</si>
  <si>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</si>
  <si>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</si>
  <si>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</si>
  <si>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</si>
  <si>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</si>
  <si>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</si>
  <si>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</si>
  <si>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</si>
  <si>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</si>
  <si>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</si>
  <si>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</si>
  <si>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</si>
  <si>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</si>
  <si>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</si>
  <si>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</si>
  <si>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</si>
  <si>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</si>
  <si>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</si>
  <si>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</si>
  <si>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</si>
  <si>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</si>
  <si>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</si>
  <si>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</si>
  <si>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</si>
  <si>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</si>
  <si>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</si>
  <si>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</si>
  <si>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</si>
  <si>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</si>
  <si>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</si>
  <si>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</si>
  <si>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</si>
  <si>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</si>
  <si>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</si>
  <si>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</si>
  <si>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</si>
  <si>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</si>
  <si>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</si>
  <si>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</si>
  <si>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</si>
  <si>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</si>
  <si>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</si>
  <si>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</si>
  <si>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</si>
  <si>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</si>
  <si>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</si>
  <si>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</si>
  <si>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</si>
  <si>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</si>
  <si>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</si>
  <si>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</si>
  <si>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</si>
  <si>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</si>
  <si>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</si>
  <si>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</si>
  <si>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</si>
  <si>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</si>
  <si>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</si>
  <si>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</si>
  <si>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</si>
  <si>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</si>
  <si>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</si>
  <si>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</si>
  <si>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</si>
  <si>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</si>
  <si>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</si>
  <si>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</si>
  <si>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</si>
  <si>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</si>
  <si>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</si>
  <si>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</si>
  <si>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</si>
  <si>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</si>
  <si>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</si>
  <si>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</si>
  <si>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</si>
  <si>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</si>
  <si>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</si>
  <si>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</si>
  <si>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</si>
  <si>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</si>
  <si>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</si>
  <si>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</si>
  <si>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</si>
  <si>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</si>
  <si>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</si>
  <si>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</si>
  <si>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</si>
  <si>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</si>
  <si>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</si>
  <si>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</si>
  <si>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</si>
  <si>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</si>
  <si>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</si>
  <si>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</si>
  <si>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</si>
  <si>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</si>
  <si>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</si>
  <si>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</si>
  <si>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</si>
  <si>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</si>
  <si>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</si>
  <si>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</si>
  <si>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</si>
  <si>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</si>
  <si>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</si>
  <si>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</si>
  <si>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</si>
  <si>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</si>
  <si>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</si>
  <si>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</si>
  <si>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</si>
  <si>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</si>
  <si>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</si>
  <si>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</si>
  <si>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</si>
  <si>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</si>
  <si>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</si>
  <si>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</si>
  <si>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</si>
  <si>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</si>
  <si>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</si>
  <si>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</si>
  <si>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</si>
  <si>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</si>
  <si>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</si>
  <si>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</si>
  <si>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</si>
  <si>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</si>
  <si>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</si>
  <si>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</si>
  <si>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</si>
  <si>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</si>
  <si>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</si>
  <si>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</si>
  <si>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</si>
  <si>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</si>
  <si>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</si>
  <si>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</si>
  <si>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</si>
  <si>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</si>
  <si>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</si>
  <si>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</si>
  <si>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</si>
  <si>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</si>
  <si>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</si>
  <si>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</si>
  <si>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</si>
  <si>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</si>
  <si>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</si>
  <si>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</si>
  <si>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</si>
  <si>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</si>
  <si>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</si>
  <si>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</si>
  <si>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</si>
  <si>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</si>
  <si>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</si>
  <si>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</si>
  <si>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</si>
  <si>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</si>
  <si>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</si>
  <si>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</si>
  <si>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</si>
  <si>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</si>
  <si>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</si>
  <si>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</si>
  <si>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</si>
  <si>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</si>
  <si>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</si>
  <si>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</si>
  <si>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</si>
  <si>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</si>
  <si>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</si>
  <si>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</si>
  <si>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</si>
  <si>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</si>
  <si>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</si>
  <si>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</si>
  <si>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</si>
  <si>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</si>
  <si>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</si>
  <si>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</si>
  <si>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</si>
  <si>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</si>
  <si>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</si>
  <si>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</si>
  <si>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</si>
  <si>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</si>
  <si>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</si>
  <si>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</si>
  <si>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</si>
  <si>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</si>
  <si>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</si>
  <si>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</si>
  <si>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</si>
  <si>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</si>
  <si>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</si>
  <si>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</si>
  <si>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</si>
  <si>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</si>
  <si>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</si>
  <si>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</si>
  <si>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</si>
  <si>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</si>
  <si>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</si>
  <si>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</si>
  <si>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</si>
  <si>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</si>
  <si>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</si>
  <si>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</si>
  <si>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</si>
  <si>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</si>
  <si>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</si>
  <si>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</si>
  <si>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</si>
  <si>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</si>
  <si>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</si>
  <si>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</si>
  <si>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</si>
  <si>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</si>
  <si>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</si>
  <si>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</si>
  <si>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</si>
  <si>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</si>
  <si>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</si>
  <si>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</si>
  <si>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</si>
  <si>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</si>
  <si>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</si>
  <si>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</si>
  <si>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</si>
  <si>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</si>
  <si>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</si>
  <si>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</si>
  <si>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</si>
  <si>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</si>
  <si>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</si>
  <si>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</si>
  <si>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</si>
  <si>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</si>
  <si>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</si>
  <si>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</si>
  <si>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</si>
  <si>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</si>
  <si>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</si>
  <si>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</si>
  <si>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</si>
  <si>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</si>
  <si>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</si>
  <si>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</si>
  <si>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</si>
  <si>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</si>
  <si>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</si>
  <si>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</si>
  <si>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</si>
  <si>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</si>
  <si>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</si>
  <si>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</si>
  <si>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</si>
  <si>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</si>
  <si>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</si>
  <si>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</si>
  <si>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</si>
  <si>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</si>
  <si>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</si>
  <si>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</si>
  <si>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</si>
  <si>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</si>
  <si>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</si>
  <si>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</si>
  <si>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</si>
  <si>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</si>
  <si>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</si>
  <si>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</si>
  <si>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</si>
  <si>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</si>
  <si>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</si>
  <si>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</si>
  <si>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</si>
  <si>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</si>
  <si>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</si>
  <si>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</si>
  <si>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</si>
  <si>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</si>
  <si>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</si>
  <si>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</si>
  <si>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</si>
  <si>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</si>
  <si>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</si>
  <si>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</si>
  <si>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</si>
  <si>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</si>
  <si>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</si>
  <si>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</si>
  <si>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</si>
  <si>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</si>
  <si>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</si>
  <si>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</si>
  <si>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</si>
  <si>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</si>
  <si>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</si>
  <si>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</si>
  <si>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</si>
  <si>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</si>
  <si>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</si>
  <si>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</si>
  <si>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</si>
  <si>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</si>
  <si>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</si>
  <si>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</si>
  <si>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</si>
  <si>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</si>
  <si>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</si>
  <si>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</si>
  <si>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</si>
  <si>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</si>
  <si>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</si>
  <si>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</si>
  <si>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</si>
  <si>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</si>
  <si>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</si>
  <si>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</si>
  <si>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</si>
  <si>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</si>
  <si>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</si>
  <si>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</si>
  <si>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</si>
  <si>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</si>
  <si>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</si>
  <si>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</si>
  <si>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</si>
  <si>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</si>
  <si>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</si>
  <si>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</si>
  <si>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</si>
  <si>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</si>
  <si>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</si>
  <si>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</si>
  <si>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</si>
  <si>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</si>
  <si>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</si>
  <si>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</si>
  <si>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</si>
  <si>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</si>
  <si>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</si>
  <si>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</si>
  <si>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</si>
  <si>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</si>
  <si>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</si>
  <si>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</si>
  <si>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</si>
  <si>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</si>
  <si>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</si>
  <si>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</si>
  <si>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</si>
  <si>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</si>
  <si>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</si>
  <si>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</si>
  <si>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</si>
  <si>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</si>
  <si>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</si>
  <si>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</si>
  <si>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</si>
  <si>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</si>
  <si>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</si>
  <si>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</si>
  <si>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</si>
  <si>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</si>
  <si>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</si>
  <si>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</si>
  <si>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</si>
  <si>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</si>
  <si>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</si>
  <si>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</si>
  <si>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</si>
  <si>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</si>
  <si>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</si>
  <si>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</si>
  <si>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</si>
  <si>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</si>
  <si>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</si>
  <si>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</si>
  <si>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</si>
  <si>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</si>
  <si>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</si>
  <si>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</si>
  <si>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</si>
  <si>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</si>
  <si>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</si>
  <si>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</si>
  <si>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</si>
  <si>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</si>
  <si>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</si>
  <si>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</si>
  <si>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</si>
  <si>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</si>
  <si>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</si>
  <si>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</si>
  <si>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</si>
  <si>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</si>
  <si>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</si>
  <si>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</si>
  <si>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</si>
  <si>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</si>
  <si>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</si>
  <si>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</si>
  <si>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</si>
  <si>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</si>
  <si>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</si>
  <si>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</si>
  <si>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</si>
  <si>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</si>
  <si>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</si>
  <si>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</si>
  <si>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</si>
  <si>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</si>
  <si>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</si>
  <si>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</si>
  <si>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</si>
  <si>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</si>
  <si>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</si>
  <si>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</si>
  <si>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</si>
  <si>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</si>
  <si>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</si>
  <si>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</si>
  <si>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</si>
  <si>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</si>
  <si>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</si>
  <si>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</si>
  <si>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</si>
  <si>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</si>
  <si>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</si>
  <si>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</si>
  <si>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</si>
  <si>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</si>
  <si>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</si>
  <si>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</si>
  <si>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</si>
  <si>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</si>
  <si>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</si>
  <si>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</si>
  <si>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</si>
  <si>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</si>
  <si>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</si>
  <si>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</si>
  <si>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</si>
  <si>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</si>
  <si>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</si>
  <si>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</si>
  <si>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</si>
  <si>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</si>
  <si>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</si>
  <si>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</si>
  <si>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</si>
  <si>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</si>
  <si>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</si>
  <si>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</si>
  <si>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</si>
  <si>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</si>
  <si>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</si>
  <si>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</si>
  <si>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</si>
  <si>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</si>
  <si>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</si>
  <si>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</si>
  <si>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</si>
  <si>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</si>
  <si>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</si>
  <si>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</si>
  <si>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</si>
  <si>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</si>
  <si>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</si>
  <si>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</si>
  <si>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</si>
  <si>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</si>
  <si>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</si>
  <si>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</si>
  <si>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</si>
  <si>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</si>
  <si>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</si>
  <si>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</si>
  <si>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</si>
  <si>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</si>
  <si>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</si>
  <si>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</si>
  <si>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</si>
  <si>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</si>
  <si>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</si>
  <si>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</si>
  <si>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</si>
  <si>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</si>
  <si>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</si>
  <si>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</si>
  <si>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</si>
  <si>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</si>
  <si>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</si>
  <si>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</si>
  <si>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</si>
  <si>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</si>
  <si>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</si>
  <si>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</si>
  <si>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</si>
  <si>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</si>
  <si>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</si>
  <si>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</si>
  <si>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</si>
  <si>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</si>
  <si>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</si>
  <si>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</si>
  <si>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</si>
  <si>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</si>
  <si>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</si>
  <si>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</si>
  <si>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</si>
  <si>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</si>
  <si>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</si>
  <si>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</si>
  <si>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</si>
  <si>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</si>
  <si>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</si>
  <si>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</si>
  <si>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</si>
  <si>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</si>
  <si>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</si>
  <si>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</si>
  <si>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</si>
  <si>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</si>
  <si>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</si>
  <si>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</si>
  <si>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</si>
  <si>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</si>
  <si>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</si>
  <si>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</si>
  <si>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</si>
  <si>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</si>
  <si>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</si>
  <si>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</si>
  <si>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</si>
  <si>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</si>
  <si>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</si>
  <si>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</si>
  <si>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</si>
  <si>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</si>
  <si>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</si>
  <si>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</si>
  <si>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</si>
  <si>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</si>
  <si>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</si>
  <si>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</si>
  <si>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</si>
  <si>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</si>
  <si>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</si>
  <si>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</si>
  <si>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</si>
  <si>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</si>
  <si>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</si>
  <si>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</si>
  <si>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</si>
  <si>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</si>
  <si>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</si>
  <si>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</si>
  <si>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</si>
  <si>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</si>
  <si>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</si>
  <si>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</si>
  <si>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</si>
  <si>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</si>
  <si>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</si>
  <si>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</si>
  <si>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</si>
  <si>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</si>
  <si>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</si>
  <si>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</si>
  <si>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</si>
  <si>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</si>
  <si>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</si>
  <si>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</si>
  <si>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</si>
  <si>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</si>
  <si>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</si>
  <si>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</si>
  <si>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</si>
  <si>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</si>
  <si>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</si>
  <si>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</si>
  <si>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</si>
  <si>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</si>
  <si>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</si>
  <si>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</si>
  <si>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</si>
  <si>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</si>
  <si>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</si>
  <si>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</si>
  <si>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</si>
  <si>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</si>
  <si>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</si>
  <si>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</si>
  <si>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</si>
  <si>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</si>
  <si>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</si>
  <si>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</si>
  <si>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</si>
  <si>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</si>
  <si>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</si>
  <si>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</si>
  <si>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</si>
  <si>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</si>
  <si>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</si>
  <si>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</si>
  <si>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</si>
  <si>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</si>
  <si>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</si>
  <si>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</si>
  <si>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</si>
  <si>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</si>
  <si>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</si>
  <si>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</si>
  <si>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</si>
  <si>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</si>
  <si>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</si>
  <si>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</si>
  <si>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</si>
  <si>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</si>
  <si>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</si>
  <si>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</si>
  <si>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</si>
  <si>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</si>
  <si>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</si>
  <si>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</si>
  <si>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</si>
  <si>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</si>
  <si>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</si>
  <si>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</si>
  <si>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</si>
  <si>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</si>
  <si>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</si>
  <si>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</si>
  <si>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</si>
  <si>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</si>
  <si>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</si>
  <si>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</si>
  <si>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</si>
  <si>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</si>
  <si>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</si>
  <si>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</si>
  <si>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</si>
  <si>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</si>
  <si>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</si>
  <si>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</si>
  <si>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</si>
  <si>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</si>
  <si>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</si>
  <si>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</si>
  <si>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</si>
  <si>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</si>
  <si>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</si>
  <si>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</si>
  <si>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</si>
  <si>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</si>
  <si>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</si>
  <si>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</si>
  <si>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</si>
  <si>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</si>
  <si>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</si>
  <si>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</si>
  <si>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</si>
  <si>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</si>
  <si>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</si>
  <si>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</si>
  <si>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</si>
  <si>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</si>
  <si>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</si>
  <si>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</si>
  <si>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</si>
  <si>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</si>
  <si>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</si>
  <si>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</si>
  <si>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</si>
  <si>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</si>
  <si>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</si>
  <si>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</si>
  <si>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</si>
  <si>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</si>
  <si>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</si>
  <si>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</si>
  <si>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</si>
  <si>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</si>
  <si>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</si>
  <si>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</si>
  <si>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</si>
  <si>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</si>
  <si>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</si>
  <si>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</si>
  <si>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</si>
  <si>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</si>
  <si>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</si>
  <si>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</si>
  <si>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</si>
  <si>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</si>
  <si>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</si>
  <si>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</si>
  <si>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</si>
  <si>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</si>
  <si>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</si>
  <si>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</si>
  <si>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</si>
  <si>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</si>
  <si>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</si>
  <si>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</si>
  <si>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</si>
  <si>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</si>
  <si>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</si>
  <si>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</si>
  <si>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</si>
  <si>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</si>
  <si>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</si>
  <si>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</si>
  <si>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</si>
  <si>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</si>
  <si>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</si>
  <si>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</si>
  <si>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</si>
  <si>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</si>
  <si>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</si>
  <si>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</si>
  <si>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</si>
  <si>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</si>
  <si>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</si>
  <si>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</si>
  <si>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</si>
  <si>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</si>
  <si>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</si>
  <si>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</si>
  <si>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</si>
  <si>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</si>
  <si>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</si>
  <si>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</si>
  <si>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</si>
  <si>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</si>
  <si>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</si>
  <si>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</si>
  <si>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</si>
  <si>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</si>
  <si>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</si>
  <si>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</si>
  <si>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</si>
  <si>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</si>
  <si>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</si>
  <si>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</si>
  <si>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</si>
  <si>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</si>
  <si>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</si>
  <si>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</si>
  <si>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</si>
  <si>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</si>
  <si>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</si>
  <si>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</si>
  <si>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</si>
  <si>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</si>
  <si>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</si>
  <si>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</si>
  <si>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</si>
  <si>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</si>
  <si>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</si>
  <si>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</si>
  <si>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</si>
  <si>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</si>
  <si>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</si>
  <si>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</si>
  <si>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</si>
  <si>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</si>
  <si>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</si>
  <si>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</si>
  <si>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</si>
  <si>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</si>
  <si>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</si>
  <si>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</si>
  <si>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</si>
  <si>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</si>
  <si>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</si>
  <si>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</si>
  <si>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</si>
  <si>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</si>
  <si>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</si>
  <si>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</si>
  <si>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</si>
  <si>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</si>
  <si>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</si>
  <si>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</si>
  <si>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</si>
  <si>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</si>
  <si>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</si>
  <si>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</si>
  <si>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</si>
  <si>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</si>
  <si>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</si>
  <si>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</si>
  <si>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</si>
  <si>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</si>
  <si>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</si>
  <si>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</si>
  <si>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</si>
  <si>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</si>
  <si>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</si>
  <si>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</si>
  <si>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</si>
  <si>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</si>
  <si>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</si>
  <si>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</si>
  <si>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</si>
  <si>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</si>
  <si>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</si>
  <si>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</si>
  <si>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</si>
  <si>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</si>
  <si>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</si>
  <si>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</si>
  <si>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</si>
  <si>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</si>
  <si>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</si>
  <si>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</si>
  <si>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</si>
  <si>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</si>
  <si>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</si>
  <si>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</si>
  <si>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</si>
  <si>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</si>
  <si>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</si>
  <si>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</si>
  <si>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</si>
  <si>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</si>
  <si>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</si>
  <si>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</si>
  <si>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</si>
  <si>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</si>
  <si>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</si>
  <si>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</si>
  <si>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</si>
  <si>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</si>
  <si>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</si>
  <si>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</si>
  <si>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</si>
  <si>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</si>
  <si>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</si>
  <si>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</si>
  <si>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</si>
  <si>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</si>
  <si>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</si>
  <si>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</si>
  <si>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</si>
  <si>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</si>
  <si>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</si>
  <si>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</si>
  <si>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</si>
  <si>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</si>
  <si>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</si>
  <si>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</si>
  <si>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</si>
  <si>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</si>
  <si>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</si>
  <si>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</si>
  <si>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</si>
  <si>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</si>
  <si>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</si>
  <si>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</si>
  <si>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</si>
  <si>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</si>
  <si>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</si>
  <si>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</si>
  <si>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</si>
  <si>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</si>
  <si>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</si>
  <si>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</si>
  <si>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</si>
  <si>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</si>
  <si>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</si>
  <si>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</si>
  <si>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</si>
  <si>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</si>
  <si>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</si>
  <si>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</si>
  <si>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</si>
  <si>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</si>
  <si>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</si>
  <si>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</si>
  <si>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</si>
  <si>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</si>
  <si>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</si>
  <si>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</si>
  <si>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</si>
  <si>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</si>
  <si>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</si>
  <si>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</si>
  <si>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</si>
  <si>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</si>
  <si>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</si>
  <si>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</si>
  <si>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</si>
  <si>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</si>
  <si>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</si>
  <si>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</si>
  <si>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</si>
  <si>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</si>
  <si>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</si>
  <si>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</si>
  <si>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</si>
  <si>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</si>
  <si>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</si>
  <si>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</si>
  <si>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</si>
  <si>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</si>
  <si>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</si>
  <si>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</si>
  <si>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</si>
  <si>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</si>
  <si>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</si>
  <si>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</si>
  <si>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</si>
  <si>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</si>
  <si>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</si>
  <si>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</si>
  <si>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</si>
  <si>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</si>
  <si>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</si>
  <si>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</si>
  <si>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</si>
  <si>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</si>
  <si>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</si>
  <si>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</si>
  <si>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</si>
  <si>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</si>
  <si>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</si>
  <si>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</si>
  <si>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</si>
  <si>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</si>
  <si>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</si>
  <si>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</si>
  <si>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</si>
  <si>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</si>
  <si>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</si>
  <si>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</si>
  <si>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</si>
  <si>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</si>
  <si>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</si>
  <si>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</si>
  <si>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</si>
  <si>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</si>
  <si>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</si>
  <si>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</si>
  <si>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</si>
  <si>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</si>
  <si>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</si>
  <si>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</si>
  <si>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</si>
  <si>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</si>
  <si>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</si>
  <si>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</si>
  <si>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</si>
  <si>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</si>
  <si>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</si>
  <si>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</si>
  <si>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</si>
  <si>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</si>
  <si>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</si>
  <si>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</si>
  <si>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</si>
  <si>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</si>
  <si>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</si>
  <si>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</si>
  <si>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</si>
  <si>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</si>
  <si>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</si>
  <si>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</si>
  <si>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</si>
  <si>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</si>
  <si>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</si>
  <si>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</si>
  <si>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</si>
  <si>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</si>
  <si>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</si>
  <si>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</si>
  <si>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</si>
  <si>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</si>
  <si>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</si>
  <si>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</si>
  <si>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</si>
  <si>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</si>
  <si>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</si>
  <si>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</si>
  <si>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</si>
  <si>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</si>
  <si>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</si>
  <si>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</si>
  <si>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</si>
  <si>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</si>
  <si>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</si>
  <si>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</si>
  <si>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</si>
  <si>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</si>
  <si>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</si>
  <si>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</si>
  <si>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</si>
  <si>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</si>
  <si>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</si>
  <si>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</si>
  <si>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</si>
  <si>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</si>
  <si>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</si>
  <si>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</si>
  <si>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</si>
  <si>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</si>
  <si>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</si>
  <si>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</si>
  <si>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</si>
  <si>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</si>
  <si>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</si>
  <si>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</si>
  <si>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</si>
  <si>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</si>
  <si>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</si>
  <si>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</si>
  <si>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</si>
  <si>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</si>
  <si>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</si>
  <si>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</si>
  <si>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</si>
  <si>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</si>
  <si>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</si>
  <si>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</si>
  <si>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</si>
  <si>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</si>
  <si>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</si>
  <si>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</si>
  <si>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</si>
  <si>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</si>
  <si>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</si>
  <si>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</si>
  <si>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</si>
  <si>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</si>
  <si>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</si>
  <si>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</si>
  <si>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</si>
  <si>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</si>
  <si>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</si>
  <si>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</si>
  <si>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</si>
  <si>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</si>
  <si>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</si>
  <si>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</si>
  <si>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</si>
  <si>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</si>
  <si>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</si>
  <si>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</si>
  <si>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</si>
  <si>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</si>
  <si>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</si>
  <si>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</si>
  <si>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</si>
  <si>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</si>
  <si>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</si>
  <si>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</si>
  <si>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</si>
  <si>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</si>
  <si>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</si>
  <si>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</si>
  <si>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</si>
  <si>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</si>
  <si>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</si>
  <si>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</si>
  <si>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</si>
  <si>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</si>
  <si>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</si>
  <si>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</si>
  <si>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</si>
  <si>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</si>
  <si>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</si>
  <si>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</si>
  <si>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</si>
  <si>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</si>
  <si>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</si>
  <si>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</si>
  <si>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</si>
  <si>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</si>
  <si>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</si>
  <si>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</si>
  <si>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</si>
  <si>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</si>
  <si>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</si>
  <si>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</si>
  <si>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</si>
  <si>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</si>
  <si>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</si>
  <si>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</si>
  <si>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</si>
  <si>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</si>
  <si>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</si>
  <si>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</si>
  <si>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</si>
  <si>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</si>
  <si>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</si>
  <si>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</si>
  <si>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</si>
  <si>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</si>
  <si>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</si>
  <si>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</si>
  <si>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</si>
  <si>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</si>
  <si>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</si>
  <si>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</si>
  <si>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</si>
  <si>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</si>
  <si>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</si>
  <si>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</si>
  <si>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</si>
  <si>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</si>
  <si>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</si>
  <si>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</si>
  <si>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</si>
  <si>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</si>
  <si>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</si>
  <si>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</si>
  <si>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</si>
  <si>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</si>
  <si>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</si>
  <si>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</si>
  <si>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</si>
  <si>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</si>
  <si>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</si>
  <si>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</si>
  <si>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</si>
  <si>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</si>
  <si>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</si>
  <si>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</si>
  <si>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</si>
  <si>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</si>
  <si>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</si>
  <si>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</si>
  <si>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</si>
  <si>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</si>
  <si>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</si>
  <si>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</si>
  <si>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</si>
  <si>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</si>
  <si>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</si>
  <si>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</si>
  <si>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</si>
  <si>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</si>
  <si>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</si>
  <si>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</si>
  <si>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</si>
  <si>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</si>
  <si>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</si>
  <si>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</si>
  <si>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</si>
  <si>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</si>
  <si>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</si>
  <si>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</si>
  <si>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</si>
  <si>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</si>
  <si>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</si>
  <si>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</si>
  <si>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</si>
  <si>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</si>
  <si>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</si>
  <si>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</si>
  <si>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</si>
  <si>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</si>
  <si>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</si>
  <si>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</si>
  <si>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</si>
  <si>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</si>
  <si>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</si>
  <si>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</si>
  <si>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</si>
  <si>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</si>
  <si>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</si>
  <si>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</si>
  <si>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</si>
  <si>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</si>
  <si>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</si>
  <si>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</si>
  <si>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</si>
  <si>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</si>
  <si>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</si>
  <si>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</si>
  <si>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</si>
  <si>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</si>
  <si>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</si>
  <si>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</si>
  <si>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</si>
  <si>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</si>
  <si>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</si>
  <si>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</si>
  <si>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</si>
  <si>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</si>
  <si>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</si>
  <si>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</si>
  <si>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</si>
  <si>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</si>
  <si>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</si>
  <si>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</si>
  <si>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</si>
  <si>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</si>
  <si>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</si>
  <si>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</si>
  <si>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</si>
  <si>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</si>
  <si>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</si>
  <si>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</si>
  <si>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</si>
  <si>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</si>
  <si>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</si>
  <si>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</si>
  <si>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</si>
  <si>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</si>
  <si>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</si>
  <si>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</si>
  <si>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</si>
  <si>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</si>
  <si>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</si>
  <si>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</si>
  <si>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</si>
  <si>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</si>
  <si>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</si>
  <si>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</si>
  <si>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</si>
  <si>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</si>
  <si>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</si>
  <si>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</si>
  <si>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</si>
  <si>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</si>
  <si>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</si>
  <si>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</si>
  <si>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</si>
  <si>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</si>
  <si>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</si>
  <si>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</si>
  <si>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</si>
  <si>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</si>
  <si>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</si>
  <si>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</si>
  <si>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</si>
  <si>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</si>
  <si>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</si>
  <si>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</si>
  <si>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</si>
  <si>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</si>
  <si>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</si>
  <si>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</si>
  <si>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</si>
  <si>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</si>
  <si>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</si>
  <si>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</si>
  <si>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</si>
  <si>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</si>
  <si>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</si>
  <si>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</si>
  <si>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</si>
  <si>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</si>
  <si>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</si>
  <si>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</si>
  <si>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</si>
  <si>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</si>
  <si>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</si>
  <si>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</si>
  <si>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</si>
  <si>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</si>
  <si>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</si>
  <si>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</si>
  <si>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</si>
  <si>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</si>
  <si>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</si>
  <si>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</si>
  <si>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</si>
  <si>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</si>
  <si>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</si>
  <si>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</si>
  <si>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</si>
  <si>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</si>
  <si>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</si>
  <si>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</si>
  <si>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</si>
  <si>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</si>
  <si>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</si>
  <si>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</si>
  <si>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</si>
  <si>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</si>
  <si>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</si>
  <si>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</si>
  <si>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</si>
  <si>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</si>
  <si>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</si>
  <si>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</si>
  <si>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</si>
  <si>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</si>
  <si>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</si>
  <si>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</si>
  <si>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</si>
  <si>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</si>
  <si>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</si>
  <si>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</si>
  <si>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</si>
  <si>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</si>
  <si>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</si>
  <si>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</si>
  <si>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</si>
  <si>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</si>
  <si>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</si>
  <si>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</si>
  <si>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</si>
  <si>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</si>
  <si>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</si>
  <si>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</si>
  <si>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</si>
  <si>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</si>
  <si>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</si>
  <si>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</si>
  <si>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</si>
  <si>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</si>
  <si>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</si>
  <si>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</si>
  <si>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</si>
  <si>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</si>
  <si>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</si>
  <si>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</si>
  <si>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</si>
  <si>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</si>
  <si>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</si>
  <si>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</si>
  <si>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</si>
  <si>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</si>
  <si>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</si>
  <si>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</si>
  <si>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</si>
  <si>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</si>
  <si>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</si>
  <si>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</si>
  <si>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</si>
  <si>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</si>
  <si>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</si>
  <si>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</si>
  <si>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</si>
  <si>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</si>
  <si>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</si>
  <si>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</si>
  <si>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</si>
  <si>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</si>
  <si>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</si>
  <si>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</si>
  <si>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</si>
  <si>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</si>
  <si>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</si>
  <si>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</si>
  <si>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</si>
  <si>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</si>
  <si>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</si>
  <si>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</si>
  <si>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</si>
  <si>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</si>
  <si>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</si>
  <si>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</si>
  <si>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</si>
  <si>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</si>
  <si>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</si>
  <si>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</si>
  <si>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</si>
  <si>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</si>
  <si>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</si>
  <si>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</si>
  <si>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</si>
  <si>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</si>
  <si>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</si>
  <si>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</si>
  <si>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</si>
  <si>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</si>
  <si>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</si>
  <si>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</si>
  <si>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</si>
  <si>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</si>
  <si>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</si>
  <si>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</si>
  <si>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</si>
  <si>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</si>
  <si>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</si>
  <si>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</si>
  <si>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</si>
  <si>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</si>
  <si>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</si>
  <si>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</si>
  <si>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</si>
  <si>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</si>
  <si>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</si>
  <si>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</si>
  <si>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</si>
  <si>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</si>
  <si>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</si>
  <si>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</si>
  <si>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</si>
  <si>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</si>
  <si>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</si>
  <si>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</si>
  <si>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</si>
  <si>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</si>
  <si>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</si>
  <si>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</si>
  <si>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</si>
  <si>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</si>
  <si>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</si>
  <si>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</si>
  <si>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</si>
  <si>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</si>
  <si>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</si>
  <si>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</si>
  <si>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</si>
  <si>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</si>
  <si>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</si>
  <si>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</si>
  <si>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</si>
  <si>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</si>
  <si>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</si>
  <si>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</si>
  <si>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</si>
  <si>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</si>
  <si>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</si>
  <si>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</si>
  <si>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</si>
  <si>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</si>
  <si>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</si>
  <si>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</si>
  <si>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</si>
  <si>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</si>
  <si>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</si>
  <si>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</si>
  <si>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</si>
  <si>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</si>
  <si>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</si>
  <si>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</si>
  <si>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</si>
  <si>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</si>
  <si>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</si>
  <si>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</si>
  <si>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</si>
  <si>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</si>
  <si>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</si>
  <si>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</si>
  <si>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</si>
  <si>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</si>
  <si>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</si>
  <si>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</si>
  <si>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</si>
  <si>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</si>
  <si>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</si>
  <si>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</si>
  <si>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</si>
  <si>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</si>
  <si>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</si>
  <si>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</si>
  <si>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</si>
  <si>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</si>
  <si>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</si>
  <si>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</si>
  <si>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</si>
  <si>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</si>
  <si>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</si>
  <si>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</si>
  <si>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</si>
  <si>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</si>
  <si>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</si>
  <si>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</si>
  <si>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</si>
  <si>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</si>
  <si>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</si>
  <si>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</si>
  <si>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</si>
  <si>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</si>
  <si>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</si>
  <si>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</si>
  <si>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</si>
  <si>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</si>
  <si>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</si>
  <si>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</si>
  <si>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</si>
  <si>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</si>
  <si>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</si>
  <si>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</si>
  <si>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</si>
  <si>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</si>
  <si>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</si>
  <si>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</si>
  <si>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</si>
  <si>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</si>
  <si>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</si>
  <si>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</si>
  <si>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</si>
  <si>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</si>
  <si>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</si>
  <si>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</si>
  <si>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</si>
  <si>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</si>
  <si>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</si>
  <si>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</si>
  <si>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</si>
  <si>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</si>
  <si>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</si>
  <si>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</si>
  <si>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</si>
  <si>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</si>
  <si>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</si>
  <si>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</si>
  <si>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</si>
  <si>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</si>
  <si>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</si>
  <si>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</si>
  <si>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</si>
  <si>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</si>
  <si>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</si>
  <si>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</si>
  <si>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</si>
  <si>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</si>
  <si>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</si>
  <si>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</si>
  <si>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</si>
  <si>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</si>
  <si>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</si>
  <si>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</si>
  <si>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</si>
  <si>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</si>
  <si>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</si>
  <si>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</si>
  <si>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</si>
  <si>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</si>
  <si>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</si>
  <si>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</si>
  <si>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</si>
  <si>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</si>
  <si>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</si>
  <si>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</si>
  <si>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</si>
  <si>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</si>
  <si>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</si>
  <si>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</si>
  <si>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</si>
  <si>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</si>
  <si>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</si>
  <si>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</si>
  <si>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</si>
  <si>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</si>
  <si>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</si>
  <si>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</si>
  <si>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</si>
  <si>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</si>
  <si>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</si>
  <si>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</si>
  <si>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</si>
  <si>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</si>
  <si>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</si>
  <si>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</si>
  <si>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</si>
  <si>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</si>
  <si>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</si>
  <si>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</si>
  <si>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</si>
  <si>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</si>
  <si>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</si>
  <si>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</si>
  <si>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</si>
  <si>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</si>
  <si>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</si>
  <si>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</si>
  <si>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</si>
  <si>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</si>
  <si>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</si>
  <si>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</si>
  <si>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</si>
  <si>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</si>
  <si>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</si>
  <si>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</si>
  <si>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</si>
  <si>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</si>
  <si>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</si>
  <si>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</si>
  <si>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</si>
  <si>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</si>
  <si>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</si>
  <si>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</si>
  <si>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</si>
  <si>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</si>
  <si>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</si>
  <si>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</si>
  <si>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</si>
  <si>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</si>
  <si>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</si>
  <si>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</si>
  <si>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</si>
  <si>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</si>
  <si>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</si>
  <si>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</si>
  <si>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</si>
  <si>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</si>
  <si>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</si>
  <si>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</si>
  <si>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</si>
  <si>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</si>
  <si>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</si>
  <si>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</si>
  <si>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</si>
  <si>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</si>
  <si>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</si>
  <si>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</si>
  <si>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</si>
  <si>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</si>
  <si>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</si>
  <si>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</si>
  <si>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</si>
  <si>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</si>
  <si>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</si>
  <si>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</si>
  <si>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</si>
  <si>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</si>
  <si>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</si>
  <si>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</si>
  <si>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</si>
  <si>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</si>
  <si>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</si>
  <si>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</si>
  <si>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</si>
  <si>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</si>
  <si>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</si>
  <si>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</si>
  <si>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</si>
  <si>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</si>
  <si>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</si>
  <si>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</si>
  <si>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</si>
  <si>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</si>
  <si>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</si>
  <si>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</si>
  <si>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</si>
  <si>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</si>
  <si>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</si>
  <si>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</si>
  <si>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</si>
  <si>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</si>
  <si>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</si>
  <si>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</si>
  <si>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</si>
  <si>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</si>
  <si>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</si>
  <si>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</si>
  <si>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</si>
  <si>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</si>
  <si>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</si>
  <si>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</si>
  <si>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</si>
  <si>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</si>
  <si>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</si>
  <si>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</si>
  <si>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</si>
  <si>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</si>
  <si>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</si>
  <si>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</si>
  <si>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</si>
  <si>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</si>
  <si>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</si>
  <si>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</si>
  <si>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</si>
  <si>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</si>
  <si>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</si>
  <si>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</si>
  <si>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</si>
  <si>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</si>
  <si>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</si>
  <si>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</si>
  <si>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</si>
  <si>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</si>
  <si>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</si>
  <si>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</si>
  <si>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</si>
  <si>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</si>
  <si>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</si>
  <si>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</si>
  <si>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</si>
  <si>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</si>
  <si>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</si>
  <si>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</si>
  <si>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</si>
  <si>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</si>
  <si>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</si>
  <si>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</si>
  <si>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</si>
  <si>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</si>
  <si>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</si>
  <si>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</si>
  <si>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</si>
  <si>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</si>
  <si>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</si>
  <si>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</si>
  <si>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</si>
  <si>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</si>
  <si>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</si>
  <si>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</si>
  <si>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</si>
  <si>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</si>
  <si>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</si>
  <si>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</si>
  <si>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</si>
  <si>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</si>
  <si>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</si>
  <si>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</si>
  <si>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</si>
  <si>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</si>
  <si>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</si>
  <si>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</si>
  <si>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</si>
  <si>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</si>
  <si>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</si>
  <si>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</si>
  <si>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</si>
  <si>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</si>
  <si>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</si>
  <si>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</si>
  <si>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</si>
  <si>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</si>
  <si>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</si>
  <si>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</si>
  <si>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</si>
  <si>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</si>
  <si>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</si>
  <si>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</si>
  <si>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</si>
  <si>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</si>
  <si>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</si>
  <si>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</si>
  <si>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</si>
  <si>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</si>
  <si>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</si>
  <si>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</si>
  <si>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</si>
  <si>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</si>
  <si>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</si>
  <si>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</si>
  <si>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</si>
  <si>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</si>
  <si>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</si>
  <si>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</si>
  <si>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</si>
  <si>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</si>
  <si>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</si>
  <si>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</si>
  <si>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</si>
  <si>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</si>
  <si>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</si>
  <si>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</si>
  <si>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</si>
  <si>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</si>
  <si>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</si>
  <si>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</si>
  <si>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</si>
  <si>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</si>
  <si>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</si>
  <si>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</si>
  <si>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</si>
  <si>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</si>
  <si>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</si>
  <si>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</si>
  <si>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</si>
  <si>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</si>
  <si>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</si>
  <si>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</si>
  <si>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</si>
  <si>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</si>
  <si>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</si>
  <si>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</si>
  <si>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</si>
  <si>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</si>
  <si>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</si>
  <si>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</si>
  <si>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</si>
  <si>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</si>
  <si>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</si>
  <si>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</si>
  <si>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</si>
  <si>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</si>
  <si>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</si>
  <si>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</si>
  <si>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</si>
  <si>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</si>
  <si>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</si>
  <si>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</si>
  <si>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</si>
  <si>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</si>
  <si>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</si>
  <si>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</si>
  <si>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</si>
  <si>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</si>
  <si>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</si>
  <si>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</si>
  <si>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</si>
  <si>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</si>
  <si>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</si>
  <si>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</si>
  <si>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</si>
  <si>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</si>
  <si>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</si>
  <si>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</si>
  <si>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</si>
  <si>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</si>
  <si>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</si>
  <si>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</si>
  <si>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</si>
  <si>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</si>
  <si>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</si>
  <si>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</si>
  <si>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</si>
  <si>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</si>
  <si>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</si>
  <si>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</si>
  <si>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</si>
  <si>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</si>
  <si>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</si>
  <si>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</si>
  <si>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</si>
  <si>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</si>
  <si>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</si>
  <si>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</si>
  <si>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</si>
  <si>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</si>
  <si>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</si>
  <si>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</si>
  <si>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</si>
  <si>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</si>
  <si>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</si>
  <si>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</si>
  <si>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</si>
  <si>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</si>
  <si>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</si>
  <si>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</si>
  <si>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</si>
  <si>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</si>
  <si>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</si>
  <si>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</si>
  <si>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</si>
  <si>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</si>
  <si>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</si>
  <si>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</si>
  <si>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</si>
  <si>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</si>
  <si>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</si>
  <si>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</si>
  <si>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</si>
  <si>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</si>
  <si>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</si>
  <si>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</si>
  <si>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</si>
  <si>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</si>
  <si>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</si>
  <si>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</si>
  <si>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</si>
  <si>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</si>
  <si>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</si>
  <si>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</si>
  <si>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</si>
  <si>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</si>
  <si>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</si>
  <si>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</si>
  <si>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</si>
  <si>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</si>
  <si>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</si>
  <si>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</si>
  <si>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</si>
  <si>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</si>
  <si>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</si>
  <si>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</si>
  <si>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</si>
  <si>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</si>
  <si>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</si>
  <si>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</si>
  <si>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</si>
  <si>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</si>
  <si>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</si>
  <si>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</si>
  <si>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</si>
  <si>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</si>
  <si>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</si>
  <si>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</si>
  <si>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</si>
  <si>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</si>
  <si>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</si>
  <si>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</si>
  <si>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</si>
  <si>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</si>
  <si>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</si>
  <si>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</si>
  <si>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</si>
  <si>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</si>
  <si>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</si>
  <si>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</si>
  <si>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</si>
  <si>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</si>
  <si>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</si>
  <si>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</si>
  <si>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</si>
  <si>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</si>
  <si>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</si>
  <si>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</si>
  <si>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</si>
  <si>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</si>
  <si>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</si>
  <si>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</si>
  <si>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</si>
  <si>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</si>
  <si>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</si>
  <si>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</si>
  <si>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</si>
  <si>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</si>
  <si>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</si>
  <si>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</si>
  <si>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</si>
  <si>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</si>
  <si>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</si>
  <si>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</si>
  <si>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</si>
  <si>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</si>
  <si>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</si>
  <si>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</si>
  <si>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</si>
  <si>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</si>
  <si>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</si>
  <si>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</si>
  <si>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</si>
  <si>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</si>
  <si>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</si>
  <si>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</si>
  <si>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</si>
  <si>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</si>
  <si>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</si>
  <si>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</si>
  <si>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</si>
  <si>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</si>
  <si>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</si>
  <si>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</si>
  <si>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</si>
  <si>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</si>
  <si>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</si>
  <si>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</si>
  <si>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</si>
  <si>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</si>
  <si>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</si>
  <si>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</si>
  <si>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</si>
  <si>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</si>
  <si>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</si>
  <si>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</si>
  <si>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</si>
  <si>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</si>
  <si>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</si>
  <si>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</si>
  <si>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</si>
  <si>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</si>
  <si>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</si>
  <si>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</si>
  <si>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</si>
  <si>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</si>
  <si>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</si>
  <si>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</si>
  <si>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</si>
  <si>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</si>
  <si>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</si>
  <si>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</si>
  <si>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</si>
  <si>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</si>
  <si>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</si>
  <si>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</si>
  <si>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</si>
  <si>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</si>
  <si>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</si>
  <si>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</si>
  <si>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</si>
  <si>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</si>
  <si>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</si>
  <si>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</si>
  <si>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</si>
  <si>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</si>
  <si>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</si>
  <si>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</si>
  <si>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</si>
  <si>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</si>
  <si>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</si>
  <si>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</si>
  <si>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</si>
  <si>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</si>
  <si>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</si>
  <si>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</si>
  <si>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</si>
  <si>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</si>
  <si>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</si>
  <si>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</si>
  <si>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</si>
  <si>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</si>
  <si>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</si>
  <si>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</si>
  <si>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</si>
  <si>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</si>
  <si>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</si>
  <si>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</si>
  <si>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</si>
  <si>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</si>
  <si>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</si>
  <si>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</si>
  <si>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</si>
  <si>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</si>
  <si>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</si>
  <si>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</si>
  <si>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</si>
  <si>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</si>
  <si>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</si>
  <si>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</si>
  <si>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</si>
  <si>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</si>
  <si>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</si>
  <si>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</si>
  <si>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</si>
  <si>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</si>
  <si>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</si>
  <si>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</si>
  <si>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</si>
  <si>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</si>
  <si>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</si>
  <si>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</si>
  <si>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</si>
  <si>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</si>
  <si>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</si>
  <si>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</si>
  <si>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</si>
  <si>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</si>
  <si>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</si>
  <si>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</si>
  <si>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</si>
  <si>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</si>
  <si>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</si>
  <si>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</si>
  <si>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</si>
  <si>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</si>
  <si>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</si>
  <si>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</si>
  <si>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</si>
  <si>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</si>
  <si>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</si>
  <si>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</si>
  <si>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</si>
  <si>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</si>
  <si>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</si>
  <si>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</si>
  <si>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</si>
  <si>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</si>
  <si>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</si>
  <si>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</si>
  <si>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</si>
  <si>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</si>
  <si>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</si>
  <si>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</si>
  <si>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</si>
  <si>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</si>
  <si>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</si>
  <si>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</si>
  <si>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</si>
  <si>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</si>
  <si>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</si>
  <si>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</si>
  <si>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</si>
  <si>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</si>
  <si>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</si>
  <si>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</si>
  <si>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</si>
  <si>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</si>
  <si>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</si>
  <si>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</si>
  <si>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</si>
  <si>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</si>
  <si>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</si>
  <si>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</si>
  <si>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</si>
  <si>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</si>
  <si>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</si>
  <si>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</si>
  <si>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</si>
  <si>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</si>
  <si>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</si>
  <si>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</si>
  <si>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</si>
  <si>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</si>
  <si>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</si>
  <si>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</si>
  <si>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</si>
  <si>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</si>
  <si>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</si>
  <si>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</si>
  <si>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</si>
  <si>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</si>
  <si>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</si>
  <si>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</si>
  <si>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</si>
  <si>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</si>
  <si>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</si>
  <si>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</si>
  <si>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</si>
  <si>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</si>
  <si>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</si>
  <si>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</si>
  <si>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</si>
  <si>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</si>
  <si>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</si>
  <si>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</si>
  <si>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</si>
  <si>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</si>
  <si>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</si>
  <si>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</si>
  <si>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</si>
  <si>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</si>
  <si>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</si>
  <si>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</si>
  <si>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</si>
  <si>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</si>
  <si>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</si>
  <si>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</si>
  <si>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</si>
  <si>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</si>
  <si>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</si>
  <si>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</si>
  <si>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</si>
  <si>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</si>
  <si>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</si>
  <si>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</si>
  <si>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</si>
  <si>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</si>
  <si>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</si>
  <si>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</si>
  <si>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</si>
  <si>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</si>
  <si>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</si>
  <si>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</si>
  <si>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</si>
  <si>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</si>
  <si>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</si>
  <si>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</si>
  <si>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</si>
  <si>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</si>
  <si>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</si>
  <si>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</si>
  <si>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</si>
  <si>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</si>
  <si>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</si>
  <si>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</si>
  <si>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</si>
  <si>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</si>
  <si>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</si>
  <si>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</si>
  <si>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</si>
  <si>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</si>
  <si>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</si>
  <si>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</si>
  <si>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</si>
  <si>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</si>
  <si>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</si>
  <si>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</si>
  <si>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</si>
  <si>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</si>
  <si>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</si>
  <si>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</si>
  <si>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</si>
  <si>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</si>
  <si>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</si>
  <si>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</si>
  <si>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</si>
  <si>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</si>
  <si>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</si>
  <si>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</si>
  <si>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</si>
  <si>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</si>
  <si>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</si>
  <si>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</si>
  <si>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</si>
  <si>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</si>
  <si>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</si>
  <si>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</si>
  <si>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</si>
  <si>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</si>
  <si>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</si>
  <si>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</si>
  <si>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</si>
  <si>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</si>
  <si>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</si>
  <si>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</si>
  <si>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</si>
  <si>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</si>
  <si>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</si>
  <si>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</si>
  <si>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</si>
  <si>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</si>
  <si>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</si>
  <si>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</si>
  <si>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</si>
  <si>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</si>
  <si>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</si>
  <si>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</si>
  <si>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</si>
  <si>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</si>
  <si>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</si>
  <si>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</si>
  <si>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</si>
  <si>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</si>
  <si>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</si>
  <si>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</si>
  <si>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</si>
  <si>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</si>
  <si>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</si>
  <si>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</si>
  <si>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</si>
  <si>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</si>
  <si>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</si>
  <si>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</si>
  <si>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</si>
  <si>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</si>
  <si>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</si>
  <si>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</si>
  <si>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</si>
  <si>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</si>
  <si>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</si>
  <si>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</si>
  <si>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</si>
  <si>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</si>
  <si>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</si>
  <si>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</si>
  <si>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</si>
  <si>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</si>
  <si>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</si>
  <si>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</si>
  <si>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</si>
  <si>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</si>
  <si>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</si>
  <si>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</si>
  <si>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</si>
  <si>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</si>
  <si>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</si>
  <si>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</si>
  <si>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</si>
  <si>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</si>
  <si>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</si>
  <si>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</si>
  <si>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</si>
  <si>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</si>
  <si>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</si>
  <si>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</si>
  <si>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</si>
  <si>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</si>
  <si>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</si>
  <si>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</si>
  <si>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</si>
  <si>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</si>
  <si>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</si>
  <si>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</si>
  <si>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</si>
  <si>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</si>
  <si>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</si>
  <si>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</si>
  <si>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</si>
  <si>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</si>
  <si>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</si>
  <si>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</si>
  <si>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</si>
  <si>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</si>
  <si>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</si>
  <si>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</si>
  <si>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</si>
  <si>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</si>
  <si>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</si>
  <si>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</si>
  <si>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</si>
  <si>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</si>
  <si>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</si>
  <si>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</si>
  <si>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</si>
  <si>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</si>
  <si>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</si>
  <si>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</si>
  <si>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</si>
  <si>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</si>
  <si>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</si>
  <si>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</si>
  <si>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</si>
  <si>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</si>
  <si>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</si>
  <si>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</si>
  <si>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</si>
  <si>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</si>
  <si>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</si>
  <si>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</si>
  <si>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</si>
  <si>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</si>
  <si>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</si>
  <si>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</si>
  <si>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</si>
  <si>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</si>
  <si>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</si>
  <si>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</si>
  <si>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</si>
  <si>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</si>
  <si>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</si>
  <si>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</si>
  <si>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</si>
  <si>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</si>
  <si>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</si>
  <si>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</si>
  <si>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</si>
  <si>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</si>
  <si>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</si>
  <si>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</si>
  <si>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</si>
  <si>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</si>
  <si>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</si>
  <si>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</si>
  <si>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</si>
  <si>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</si>
  <si>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</si>
  <si>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</si>
  <si>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</si>
  <si>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</si>
  <si>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</si>
  <si>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</si>
  <si>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</si>
  <si>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</si>
  <si>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</si>
  <si>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</si>
  <si>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</si>
  <si>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</si>
  <si>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</si>
  <si>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</si>
  <si>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</si>
  <si>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</si>
  <si>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</si>
  <si>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</si>
  <si>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</si>
  <si>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</si>
  <si>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</si>
  <si>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</si>
  <si>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</si>
  <si>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</si>
  <si>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</si>
  <si>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</si>
  <si>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</si>
  <si>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</si>
  <si>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</si>
  <si>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</si>
  <si>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</si>
  <si>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</si>
  <si>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</si>
  <si>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</si>
  <si>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</si>
  <si>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</si>
  <si>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</si>
  <si>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</si>
  <si>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</si>
  <si>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</si>
  <si>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</si>
  <si>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</si>
  <si>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</si>
  <si>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</si>
  <si>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</si>
  <si>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</si>
  <si>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</si>
  <si>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</si>
  <si>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</si>
  <si>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</si>
  <si>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</si>
  <si>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</si>
  <si>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</si>
  <si>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</si>
  <si>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</si>
  <si>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</si>
  <si>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</si>
  <si>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</si>
  <si>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</si>
  <si>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</si>
  <si>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</si>
  <si>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</si>
  <si>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</si>
  <si>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</si>
  <si>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</si>
  <si>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</si>
  <si>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</si>
  <si>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</si>
  <si>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</si>
  <si>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</si>
  <si>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</si>
  <si>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</si>
  <si>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</si>
  <si>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</si>
  <si>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</si>
  <si>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</si>
  <si>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</si>
  <si>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</si>
  <si>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</si>
  <si>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</si>
  <si>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</si>
  <si>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</si>
  <si>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</si>
  <si>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</si>
  <si>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</si>
  <si>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</si>
  <si>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</si>
  <si>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</si>
  <si>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</si>
  <si>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</si>
  <si>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</si>
  <si>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</si>
  <si>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</si>
  <si>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</si>
  <si>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</si>
  <si>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</si>
  <si>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</si>
  <si>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</si>
  <si>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</si>
  <si>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</si>
  <si>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</si>
  <si>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</si>
  <si>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</si>
  <si>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</si>
  <si>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</si>
  <si>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</si>
  <si>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</si>
  <si>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</si>
  <si>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</si>
  <si>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</si>
  <si>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</si>
  <si>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</si>
  <si>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</si>
  <si>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</si>
  <si>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</si>
  <si>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</si>
  <si>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</si>
  <si>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</si>
  <si>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</si>
  <si>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</si>
  <si>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</si>
  <si>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</si>
  <si>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</si>
  <si>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</si>
  <si>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</si>
  <si>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</si>
  <si>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</si>
  <si>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</si>
  <si>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</si>
  <si>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</si>
  <si>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</si>
  <si>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</si>
  <si>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</si>
  <si>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</si>
  <si>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</si>
  <si>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</si>
  <si>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</si>
  <si>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</si>
  <si>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</si>
  <si>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</si>
  <si>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</si>
  <si>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</si>
  <si>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</si>
  <si>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</si>
  <si>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</si>
  <si>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</si>
  <si>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</si>
  <si>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</si>
  <si>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</si>
  <si>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</si>
  <si>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</si>
  <si>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</si>
  <si>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</si>
  <si>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</si>
  <si>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</si>
  <si>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</si>
  <si>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</si>
  <si>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</si>
  <si>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</si>
  <si>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</si>
  <si>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</si>
  <si>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</si>
  <si>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</si>
  <si>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</si>
  <si>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</si>
  <si>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</si>
  <si>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</si>
  <si>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</si>
  <si>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</si>
  <si>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</si>
  <si>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</si>
  <si>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</si>
  <si>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</si>
  <si>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</si>
  <si>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</si>
  <si>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</si>
  <si>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</si>
  <si>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</si>
  <si>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</si>
  <si>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</si>
  <si>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</si>
  <si>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</si>
  <si>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</si>
  <si>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</si>
  <si>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</si>
  <si>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</si>
  <si>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</si>
  <si>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</si>
  <si>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</si>
  <si>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</si>
  <si>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</si>
  <si>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</si>
  <si>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</si>
  <si>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</si>
  <si>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</si>
  <si>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</si>
  <si>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</si>
  <si>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</si>
  <si>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</si>
  <si>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</si>
  <si>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</si>
  <si>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</si>
  <si>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</si>
  <si>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</si>
  <si>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</si>
  <si>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</si>
  <si>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</si>
  <si>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</si>
  <si>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</si>
  <si>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</si>
  <si>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</si>
  <si>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</si>
  <si>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</si>
  <si>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</si>
  <si>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</si>
  <si>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</si>
  <si>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</si>
  <si>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</si>
  <si>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</si>
  <si>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</si>
  <si>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</si>
  <si>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</si>
  <si>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</si>
  <si>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</si>
  <si>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</si>
  <si>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</si>
  <si>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</si>
  <si>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</si>
  <si>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</si>
  <si>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</si>
  <si>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</si>
  <si>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</si>
  <si>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</si>
  <si>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</si>
  <si>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</si>
  <si>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</si>
  <si>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</si>
  <si>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</si>
  <si>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</si>
  <si>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</si>
  <si>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</si>
  <si>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</si>
  <si>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</si>
  <si>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</si>
  <si>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</si>
  <si>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</si>
  <si>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</si>
  <si>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</si>
  <si>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</si>
  <si>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</si>
  <si>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</si>
  <si>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</si>
  <si>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</si>
  <si>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</si>
  <si>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</si>
  <si>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</si>
  <si>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</si>
  <si>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</si>
  <si>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</si>
  <si>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</si>
  <si>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</si>
  <si>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</si>
  <si>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</si>
  <si>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</si>
  <si>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</si>
  <si>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</si>
  <si>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</si>
  <si>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</si>
  <si>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</si>
  <si>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</si>
  <si>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</si>
  <si>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</si>
  <si>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</si>
  <si>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</si>
  <si>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</si>
  <si>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</si>
  <si>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</si>
  <si>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</si>
  <si>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</si>
  <si>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</si>
  <si>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</si>
  <si>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</si>
  <si>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</si>
  <si>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</si>
  <si>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</si>
  <si>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</si>
  <si>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</si>
  <si>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</si>
  <si>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</si>
  <si>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</si>
  <si>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</si>
  <si>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</si>
  <si>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</si>
  <si>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</si>
  <si>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</si>
  <si>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</si>
  <si>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</si>
  <si>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</si>
  <si>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</si>
  <si>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</si>
  <si>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</si>
  <si>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</si>
  <si>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</si>
  <si>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</si>
  <si>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</si>
  <si>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</si>
  <si>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</si>
  <si>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</si>
  <si>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</si>
  <si>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</si>
  <si>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</si>
  <si>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</si>
  <si>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</si>
  <si>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</si>
  <si>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</si>
  <si>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</si>
  <si>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</si>
  <si>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</si>
  <si>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</si>
  <si>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</si>
  <si>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</si>
  <si>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</si>
  <si>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</si>
  <si>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</si>
  <si>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</si>
  <si>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</si>
  <si>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</si>
  <si>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</si>
  <si>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</si>
  <si>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</si>
  <si>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</si>
  <si>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</si>
  <si>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</si>
  <si>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</si>
  <si>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</si>
  <si>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</si>
  <si>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</si>
  <si>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</si>
  <si>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</si>
  <si>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</si>
  <si>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</si>
  <si>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</si>
  <si>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</si>
  <si>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</si>
  <si>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</si>
  <si>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</si>
  <si>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</si>
  <si>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</si>
  <si>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</si>
  <si>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</si>
  <si>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</si>
  <si>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</si>
  <si>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</si>
  <si>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</si>
  <si>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</si>
  <si>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</si>
  <si>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</si>
  <si>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</si>
  <si>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</si>
  <si>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</si>
  <si>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</si>
  <si>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</si>
  <si>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</si>
  <si>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</si>
  <si>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</si>
  <si>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</si>
  <si>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</si>
  <si>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</si>
  <si>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</si>
  <si>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</si>
  <si>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</si>
  <si>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</si>
  <si>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</si>
  <si>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</si>
  <si>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</si>
  <si>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</si>
  <si>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</si>
  <si>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</si>
  <si>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</si>
  <si>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</si>
  <si>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</si>
  <si>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</si>
  <si>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</si>
  <si>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</si>
  <si>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</si>
  <si>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</si>
  <si>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</si>
  <si>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</si>
  <si>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</si>
  <si>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</si>
  <si>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</si>
  <si>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</si>
  <si>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</si>
  <si>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</si>
  <si>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</si>
  <si>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</si>
  <si>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</si>
  <si>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</si>
  <si>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</si>
  <si>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</si>
  <si>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</si>
  <si>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</si>
  <si>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</si>
  <si>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</si>
  <si>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</si>
  <si>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</si>
  <si>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</si>
  <si>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</si>
  <si>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</si>
  <si>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</si>
  <si>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</si>
  <si>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</si>
  <si>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</si>
  <si>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</si>
  <si>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</si>
  <si>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</si>
  <si>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</si>
  <si>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</si>
  <si>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</si>
  <si>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</si>
  <si>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</si>
  <si>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</si>
  <si>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</si>
  <si>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</si>
  <si>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</si>
  <si>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</si>
  <si>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</si>
  <si>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</si>
  <si>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</si>
  <si>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</si>
  <si>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</si>
  <si>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</si>
  <si>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</si>
  <si>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</si>
  <si>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</si>
  <si>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</si>
  <si>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</si>
  <si>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</si>
  <si>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</si>
  <si>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</si>
  <si>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</si>
  <si>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</si>
  <si>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</si>
  <si>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</si>
  <si>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</si>
  <si>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</si>
  <si>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</si>
  <si>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</si>
  <si>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</si>
  <si>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</si>
  <si>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</si>
  <si>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</si>
  <si>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</si>
  <si>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</si>
  <si>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</si>
  <si>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</si>
  <si>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</si>
  <si>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</si>
  <si>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</si>
  <si>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</si>
  <si>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</si>
  <si>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</si>
  <si>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</si>
  <si>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</si>
  <si>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</si>
  <si>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</si>
  <si>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</si>
  <si>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</si>
  <si>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</si>
  <si>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</si>
  <si>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</si>
  <si>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</si>
  <si>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</si>
  <si>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</si>
  <si>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</si>
  <si>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</si>
  <si>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</si>
  <si>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</si>
  <si>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</si>
  <si>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</si>
  <si>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</si>
  <si>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</si>
  <si>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</si>
  <si>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</si>
  <si>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</si>
  <si>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</si>
  <si>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</si>
  <si>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</si>
  <si>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</si>
  <si>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</si>
  <si>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</si>
  <si>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</si>
  <si>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</si>
  <si>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</si>
  <si>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</si>
  <si>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</si>
  <si>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</si>
  <si>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</si>
  <si>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</si>
  <si>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</si>
  <si>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</si>
  <si>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</si>
  <si>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</si>
  <si>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</si>
  <si>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</si>
  <si>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</si>
  <si>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</si>
  <si>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</si>
  <si>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</si>
  <si>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</si>
  <si>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</si>
  <si>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</si>
  <si>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</si>
  <si>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</si>
  <si>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</si>
  <si>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</si>
  <si>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</si>
  <si>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</si>
  <si>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</si>
  <si>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</si>
  <si>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</si>
  <si>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</si>
  <si>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</si>
  <si>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</si>
  <si>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</si>
  <si>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</si>
  <si>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</si>
  <si>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</si>
  <si>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</si>
  <si>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</si>
  <si>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</si>
  <si>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</si>
  <si>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</si>
  <si>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</si>
  <si>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</si>
  <si>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</si>
  <si>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</si>
  <si>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</si>
  <si>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</si>
  <si>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</si>
  <si>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</si>
  <si>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</si>
  <si>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</si>
  <si>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</si>
  <si>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</si>
  <si>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</si>
  <si>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</si>
  <si>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</si>
  <si>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</si>
  <si>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</si>
  <si>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</si>
  <si>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</si>
  <si>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</si>
  <si>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</si>
  <si>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</si>
  <si>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</si>
  <si>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</si>
  <si>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</si>
  <si>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</si>
  <si>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</si>
  <si>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</si>
  <si>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</si>
  <si>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</si>
  <si>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</si>
  <si>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</si>
  <si>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</si>
  <si>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</si>
  <si>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</si>
  <si>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</si>
  <si>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</si>
  <si>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</si>
  <si>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</si>
  <si>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</si>
  <si>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</si>
  <si>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</si>
  <si>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</si>
  <si>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</si>
  <si>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</si>
  <si>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</si>
  <si>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</si>
  <si>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</si>
  <si>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</si>
  <si>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</si>
  <si>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</si>
  <si>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</si>
  <si>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</si>
  <si>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</si>
  <si>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</si>
  <si>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</si>
  <si>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</si>
  <si>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</si>
  <si>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</si>
  <si>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</si>
  <si>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</si>
  <si>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</si>
  <si>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</si>
  <si>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</si>
  <si>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</si>
  <si>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</si>
  <si>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</si>
  <si>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</si>
  <si>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</si>
  <si>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</si>
  <si>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</si>
  <si>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</si>
  <si>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</si>
  <si>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</si>
  <si>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</si>
  <si>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</si>
  <si>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</si>
  <si>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</si>
  <si>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</si>
  <si>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</si>
  <si>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</si>
  <si>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</si>
  <si>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</si>
  <si>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</si>
  <si>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</si>
  <si>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</si>
  <si>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</si>
  <si>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</si>
  <si>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</si>
  <si>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</si>
  <si>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</si>
  <si>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</si>
  <si>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</si>
  <si>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</si>
  <si>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</si>
  <si>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</si>
  <si>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</si>
  <si>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</si>
  <si>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</si>
  <si>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</si>
  <si>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</si>
  <si>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</si>
  <si>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</si>
  <si>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</si>
  <si>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</si>
  <si>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</si>
  <si>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</si>
  <si>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</si>
  <si>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</si>
  <si>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</si>
  <si>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</si>
  <si>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</si>
  <si>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</si>
  <si>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</si>
  <si>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</si>
  <si>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</si>
  <si>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</si>
  <si>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</si>
  <si>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</si>
  <si>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</si>
  <si>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</si>
  <si>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</si>
  <si>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</si>
  <si>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</si>
  <si>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</si>
  <si>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</si>
  <si>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</si>
  <si>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</si>
  <si>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</si>
  <si>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</si>
  <si>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</si>
  <si>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</si>
  <si>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</si>
  <si>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</si>
  <si>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</si>
  <si>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</si>
  <si>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</si>
  <si>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</si>
  <si>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</si>
  <si>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</si>
  <si>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</si>
  <si>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</si>
  <si>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</si>
  <si>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</si>
  <si>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</si>
  <si>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</si>
  <si>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</si>
  <si>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</si>
  <si>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</si>
  <si>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</si>
  <si>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</si>
  <si>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</si>
  <si>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</si>
  <si>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</si>
  <si>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</si>
  <si>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</si>
  <si>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</si>
  <si>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</si>
  <si>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</si>
  <si>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</si>
  <si>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</si>
  <si>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</si>
  <si>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</si>
  <si>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</si>
  <si>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</si>
  <si>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</si>
  <si>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</si>
  <si>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</si>
  <si>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</si>
  <si>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</si>
  <si>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</si>
  <si>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</si>
  <si>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</si>
  <si>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</si>
  <si>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</si>
  <si>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</si>
  <si>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</si>
  <si>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</si>
  <si>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</si>
  <si>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</si>
  <si>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</si>
  <si>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</si>
  <si>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</si>
  <si>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</si>
  <si>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</si>
  <si>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</si>
  <si>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</si>
  <si>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</si>
  <si>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</si>
  <si>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</si>
  <si>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</si>
  <si>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</si>
  <si>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</si>
  <si>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</si>
  <si>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</si>
  <si>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</si>
  <si>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</si>
  <si>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</si>
  <si>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</si>
  <si>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</si>
  <si>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</si>
  <si>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</si>
  <si>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</si>
  <si>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</si>
  <si>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</si>
  <si>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</si>
  <si>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</si>
  <si>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</si>
  <si>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</si>
  <si>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</si>
  <si>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</si>
  <si>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</si>
  <si>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</si>
  <si>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</si>
  <si>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</si>
  <si>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</si>
  <si>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</si>
  <si>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</si>
  <si>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</si>
  <si>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</si>
  <si>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</si>
  <si>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</si>
  <si>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</si>
  <si>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</si>
  <si>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</si>
  <si>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</si>
  <si>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</si>
  <si>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</si>
  <si>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</si>
  <si>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</si>
  <si>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</si>
  <si>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</si>
  <si>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</si>
  <si>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</si>
  <si>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</si>
  <si>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</si>
  <si>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</si>
  <si>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</si>
  <si>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</si>
  <si>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</si>
  <si>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</si>
  <si>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</si>
  <si>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</si>
  <si>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</si>
  <si>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</si>
  <si>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</si>
  <si>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</si>
  <si>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</si>
  <si>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</si>
  <si>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</si>
  <si>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</si>
  <si>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</si>
  <si>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</si>
  <si>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</si>
  <si>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</si>
  <si>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</si>
  <si>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</si>
  <si>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</si>
  <si>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</si>
  <si>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</si>
  <si>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</si>
  <si>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</si>
  <si>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</si>
  <si>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</si>
  <si>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</si>
  <si>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</si>
  <si>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</si>
  <si>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</si>
  <si>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</si>
  <si>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</si>
  <si>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</si>
  <si>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</si>
  <si>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</si>
  <si>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</si>
  <si>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</si>
  <si>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</si>
  <si>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</si>
  <si>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</si>
  <si>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</si>
  <si>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</si>
  <si>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</si>
  <si>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</si>
  <si>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</si>
  <si>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</si>
  <si>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</si>
  <si>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</si>
  <si>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</si>
  <si>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</si>
  <si>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</si>
  <si>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</si>
  <si>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</si>
  <si>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</si>
  <si>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</si>
  <si>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</si>
  <si>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</si>
  <si>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</si>
  <si>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</si>
  <si>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</si>
  <si>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</si>
  <si>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</si>
  <si>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</si>
  <si>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</si>
  <si>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</si>
  <si>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</si>
  <si>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</si>
  <si>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</si>
  <si>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</si>
  <si>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</si>
  <si>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</si>
  <si>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</si>
  <si>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</si>
  <si>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</si>
  <si>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</si>
  <si>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</si>
  <si>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</si>
  <si>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</si>
  <si>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</si>
  <si>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</si>
  <si>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</si>
  <si>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</si>
  <si>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</si>
  <si>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</si>
  <si>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</si>
  <si>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</si>
  <si>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</si>
  <si>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</si>
  <si>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</si>
  <si>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</si>
  <si>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</si>
  <si>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</si>
  <si>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</si>
  <si>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</si>
  <si>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</si>
  <si>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</si>
  <si>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</si>
  <si>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</si>
  <si>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</si>
  <si>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</si>
  <si>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</si>
  <si>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</si>
  <si>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</si>
  <si>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</si>
  <si>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</si>
  <si>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</si>
  <si>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</si>
  <si>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</si>
  <si>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</si>
  <si>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</si>
  <si>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</si>
  <si>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</si>
  <si>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</si>
  <si>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</si>
  <si>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</si>
  <si>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</si>
  <si>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</si>
  <si>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</si>
  <si>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</si>
  <si>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</si>
  <si>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</si>
  <si>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</si>
  <si>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</si>
  <si>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</si>
  <si>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</si>
  <si>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</si>
  <si>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</si>
  <si>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</si>
  <si>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</si>
  <si>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</si>
  <si>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</si>
  <si>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</si>
  <si>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</si>
  <si>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</si>
  <si>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</si>
  <si>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</si>
  <si>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</si>
  <si>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</si>
  <si>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</si>
  <si>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</si>
  <si>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</si>
  <si>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</si>
  <si>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</si>
  <si>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</si>
  <si>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</si>
  <si>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</si>
  <si>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</si>
  <si>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</si>
  <si>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</si>
  <si>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</si>
  <si>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</si>
  <si>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</si>
  <si>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</si>
  <si>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</si>
  <si>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</si>
  <si>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</si>
  <si>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</si>
  <si>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</si>
  <si>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</si>
  <si>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</si>
  <si>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</si>
  <si>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</si>
  <si>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</si>
  <si>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</si>
  <si>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</si>
  <si>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</si>
  <si>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</si>
  <si>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</si>
  <si>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</si>
  <si>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</si>
  <si>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</si>
  <si>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</si>
  <si>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</si>
  <si>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</si>
  <si>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</si>
  <si>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</si>
  <si>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</si>
  <si>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</si>
  <si>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</si>
  <si>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</si>
  <si>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</si>
  <si>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</si>
  <si>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</si>
  <si>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</si>
  <si>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</si>
  <si>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</si>
  <si>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</si>
  <si>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</si>
  <si>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</si>
  <si>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</si>
  <si>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</si>
  <si>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</si>
  <si>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</si>
  <si>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</si>
  <si>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</si>
  <si>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</si>
  <si>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</si>
  <si>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</si>
  <si>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</si>
  <si>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</si>
  <si>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</si>
  <si>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</si>
  <si>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</si>
  <si>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</si>
  <si>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</si>
  <si>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</si>
  <si>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</si>
  <si>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</si>
  <si>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</si>
  <si>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</si>
  <si>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</si>
  <si>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</si>
  <si>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</si>
  <si>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</si>
  <si>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</si>
  <si>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</si>
  <si>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</si>
  <si>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</si>
  <si>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</si>
  <si>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</si>
  <si>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</si>
  <si>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</si>
  <si>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</si>
  <si>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</si>
  <si>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</si>
  <si>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</si>
  <si>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</si>
  <si>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</si>
  <si>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</si>
  <si>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</si>
  <si>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</si>
  <si>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</si>
  <si>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</si>
  <si>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</si>
  <si>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</si>
  <si>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</si>
  <si>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</si>
  <si>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</si>
  <si>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</si>
  <si>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</si>
  <si>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</si>
  <si>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</si>
  <si>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</si>
  <si>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</si>
  <si>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</si>
  <si>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</si>
  <si>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</si>
  <si>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</si>
  <si>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</si>
  <si>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</si>
  <si>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</si>
  <si>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</si>
  <si>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</si>
  <si>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</si>
  <si>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</si>
  <si>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</si>
  <si>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</si>
  <si>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</si>
  <si>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</si>
  <si>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</si>
  <si>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</si>
  <si>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</si>
  <si>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</si>
  <si>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</si>
  <si>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</si>
  <si>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</si>
  <si>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</si>
  <si>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</si>
  <si>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</si>
  <si>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</si>
  <si>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</si>
  <si>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</si>
  <si>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</si>
  <si>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</si>
  <si>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</si>
  <si>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</si>
  <si>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</si>
  <si>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</si>
  <si>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</si>
  <si>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</si>
  <si>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</si>
  <si>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</si>
  <si>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</si>
  <si>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</si>
  <si>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</si>
  <si>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</si>
  <si>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</si>
  <si>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</si>
  <si>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</si>
  <si>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</si>
  <si>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</si>
  <si>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</si>
  <si>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</si>
  <si>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</si>
  <si>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</si>
  <si>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</si>
  <si>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</si>
  <si>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</si>
  <si>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</si>
  <si>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</si>
  <si>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</si>
  <si>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</si>
  <si>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</si>
  <si>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</si>
  <si>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</si>
  <si>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</si>
  <si>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</si>
  <si>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</si>
  <si>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</si>
  <si>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</si>
  <si>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</si>
  <si>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</si>
  <si>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</si>
  <si>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</si>
  <si>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</si>
  <si>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</si>
  <si>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</si>
  <si>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</si>
  <si>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</si>
  <si>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</si>
  <si>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</si>
  <si>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</si>
  <si>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</si>
  <si>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</si>
  <si>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</si>
  <si>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</si>
  <si>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</si>
  <si>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</si>
  <si>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</si>
  <si>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</si>
  <si>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</si>
  <si>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</si>
  <si>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</si>
  <si>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</si>
  <si>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</si>
  <si>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</si>
  <si>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</si>
  <si>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</si>
  <si>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</si>
  <si>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</si>
  <si>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</si>
  <si>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</si>
  <si>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</si>
  <si>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</si>
  <si>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</si>
  <si>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</si>
  <si>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</si>
  <si>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</si>
  <si>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</si>
  <si>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</si>
  <si>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</si>
  <si>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</si>
  <si>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</si>
  <si>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</si>
  <si>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</si>
  <si>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</si>
  <si>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</si>
  <si>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</si>
  <si>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</si>
  <si>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</si>
  <si>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</si>
  <si>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</si>
  <si>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</si>
  <si>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</si>
  <si>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</si>
  <si>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</si>
  <si>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</si>
  <si>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</si>
  <si>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</si>
  <si>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</si>
  <si>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</si>
  <si>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</si>
  <si>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</si>
  <si>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</si>
  <si>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</si>
  <si>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</si>
  <si>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</si>
  <si>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</si>
  <si>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</si>
  <si>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</si>
  <si>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</si>
  <si>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</si>
  <si>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</si>
  <si>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</si>
  <si>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</si>
  <si>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</si>
  <si>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</si>
  <si>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</si>
  <si>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</si>
  <si>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</si>
  <si>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</si>
  <si>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</si>
  <si>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</si>
  <si>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</si>
  <si>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</si>
  <si>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</si>
  <si>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</si>
  <si>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</si>
  <si>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</si>
  <si>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</si>
  <si>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</si>
  <si>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</si>
  <si>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</si>
  <si>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</si>
  <si>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</si>
  <si>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</si>
  <si>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</si>
  <si>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</si>
  <si>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</si>
  <si>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</si>
  <si>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</si>
  <si>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</si>
  <si>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</si>
  <si>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</si>
  <si>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</si>
  <si>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</si>
  <si>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</si>
  <si>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</si>
  <si>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</si>
  <si>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</si>
  <si>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</si>
  <si>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</si>
  <si>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</si>
  <si>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</si>
  <si>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</si>
  <si>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</si>
  <si>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</si>
  <si>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</si>
  <si>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</si>
  <si>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</si>
  <si>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</si>
  <si>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</si>
  <si>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</si>
  <si>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</si>
  <si>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</si>
  <si>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</si>
  <si>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</si>
  <si>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</si>
  <si>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</si>
  <si>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</si>
  <si>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</si>
  <si>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</si>
  <si>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</si>
  <si>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</si>
  <si>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</si>
  <si>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</si>
  <si>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</si>
  <si>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</si>
  <si>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</si>
  <si>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</si>
  <si>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</si>
  <si>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</si>
  <si>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</si>
  <si>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</si>
  <si>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</si>
  <si>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</si>
  <si>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</si>
  <si>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</si>
  <si>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</si>
  <si>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</si>
  <si>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</si>
  <si>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</si>
  <si>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</si>
  <si>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</si>
  <si>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</si>
  <si>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</si>
  <si>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</si>
  <si>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</si>
  <si>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</si>
  <si>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</si>
  <si>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</si>
  <si>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</si>
  <si>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</si>
  <si>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</si>
  <si>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</si>
  <si>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</si>
  <si>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</si>
  <si>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</si>
  <si>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</si>
  <si>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</si>
  <si>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</si>
  <si>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</si>
  <si>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</si>
  <si>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</si>
  <si>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</si>
  <si>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</si>
  <si>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</si>
  <si>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</si>
  <si>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</si>
  <si>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</si>
  <si>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</si>
  <si>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</si>
  <si>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</si>
  <si>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</si>
  <si>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</si>
  <si>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</si>
  <si>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</si>
  <si>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</si>
  <si>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</si>
  <si>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</si>
  <si>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</si>
  <si>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</si>
  <si>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</si>
  <si>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</si>
  <si>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</si>
  <si>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</si>
  <si>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</si>
  <si>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</si>
  <si>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</si>
  <si>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</si>
  <si>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</si>
  <si>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</si>
  <si>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</si>
  <si>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</si>
  <si>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</si>
  <si>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</si>
  <si>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</si>
  <si>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</si>
  <si>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</si>
  <si>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</si>
  <si>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</si>
  <si>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</si>
  <si>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</si>
  <si>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</si>
  <si>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</si>
  <si>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</si>
  <si>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</si>
  <si>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</si>
  <si>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</si>
  <si>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</si>
  <si>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</si>
  <si>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</si>
  <si>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</si>
  <si>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</si>
  <si>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</si>
  <si>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</si>
  <si>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</si>
  <si>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</si>
  <si>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</si>
  <si>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</si>
  <si>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</si>
  <si>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</si>
  <si>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</si>
  <si>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</si>
  <si>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</si>
  <si>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</si>
  <si>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</si>
  <si>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</si>
  <si>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</si>
  <si>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</si>
  <si>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</si>
  <si>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</si>
  <si>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</si>
  <si>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</si>
  <si>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</si>
  <si>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</si>
  <si>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</si>
  <si>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</si>
  <si>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</si>
  <si>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</si>
  <si>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</si>
  <si>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</si>
  <si>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</si>
  <si>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</si>
  <si>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</si>
  <si>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</si>
  <si>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</si>
  <si>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</si>
  <si>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</si>
  <si>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</si>
  <si>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</si>
  <si>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</si>
  <si>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</si>
  <si>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</si>
  <si>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</si>
  <si>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</si>
  <si>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</si>
  <si>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</si>
  <si>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</si>
  <si>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</si>
  <si>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</si>
  <si>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</si>
  <si>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</si>
  <si>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</si>
  <si>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</si>
  <si>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</si>
  <si>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</si>
  <si>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</si>
  <si>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</si>
  <si>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</si>
  <si>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</si>
  <si>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</si>
  <si>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</si>
  <si>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</si>
  <si>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</si>
  <si>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</si>
  <si>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</si>
  <si>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</si>
  <si>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</si>
  <si>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</si>
  <si>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</si>
  <si>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</si>
  <si>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</si>
  <si>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</si>
  <si>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</si>
  <si>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</si>
  <si>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</si>
  <si>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</si>
  <si>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</si>
  <si>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</si>
  <si>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</si>
  <si>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</si>
  <si>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</si>
  <si>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</si>
  <si>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</si>
  <si>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</si>
  <si>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</si>
  <si>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</si>
  <si>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</si>
  <si>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</si>
  <si>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</si>
  <si>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</si>
  <si>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</si>
  <si>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</si>
  <si>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</si>
  <si>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</si>
  <si>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</si>
  <si>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</si>
  <si>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</si>
  <si>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</si>
  <si>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</si>
  <si>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</si>
  <si>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</si>
  <si>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</si>
  <si>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</si>
  <si>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</si>
  <si>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</si>
  <si>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</si>
  <si>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</si>
  <si>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</si>
  <si>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</si>
  <si>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</si>
  <si>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</si>
  <si>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</si>
  <si>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</si>
  <si>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</si>
  <si>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</si>
  <si>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</si>
  <si>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</si>
  <si>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</si>
  <si>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</si>
  <si>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</si>
  <si>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</si>
  <si>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</si>
  <si>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</si>
  <si>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</si>
  <si>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</si>
  <si>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</si>
  <si>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</si>
  <si>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</si>
  <si>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</si>
  <si>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</si>
  <si>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</si>
  <si>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</si>
  <si>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</si>
  <si>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</si>
  <si>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</si>
  <si>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</si>
  <si>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</si>
  <si>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</si>
  <si>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</si>
  <si>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</si>
  <si>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</si>
  <si>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</si>
  <si>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</si>
  <si>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</si>
  <si>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</si>
  <si>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</si>
  <si>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</si>
  <si>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</si>
  <si>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</si>
  <si>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</si>
  <si>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</si>
  <si>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</si>
  <si>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</si>
  <si>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</si>
  <si>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</si>
  <si>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</si>
  <si>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</si>
  <si>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</si>
  <si>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</si>
  <si>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</si>
  <si>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</si>
  <si>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</si>
  <si>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</si>
  <si>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</si>
  <si>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</si>
  <si>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</si>
  <si>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</si>
  <si>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</si>
  <si>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</si>
  <si>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</si>
  <si>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</si>
  <si>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</si>
  <si>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</si>
  <si>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</si>
  <si>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</si>
  <si>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</si>
  <si>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</si>
  <si>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</si>
  <si>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</si>
  <si>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</si>
  <si>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</si>
  <si>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</si>
  <si>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</si>
  <si>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</si>
  <si>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</si>
  <si>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</si>
  <si>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</si>
  <si>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</si>
  <si>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</si>
  <si>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</si>
  <si>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</si>
  <si>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</si>
  <si>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</si>
  <si>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</si>
  <si>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</si>
  <si>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</si>
  <si>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</si>
  <si>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</si>
  <si>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</si>
  <si>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</si>
  <si>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</si>
  <si>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</si>
  <si>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</si>
  <si>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</si>
  <si>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</si>
  <si>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</si>
  <si>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</si>
  <si>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</si>
  <si>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</si>
  <si>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</si>
  <si>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</si>
  <si>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</si>
  <si>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</si>
  <si>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</si>
  <si>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</si>
  <si>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</si>
  <si>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</si>
  <si>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</si>
  <si>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</si>
  <si>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</si>
  <si>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</si>
  <si>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</si>
  <si>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</si>
  <si>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</si>
  <si>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</si>
  <si>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</si>
  <si>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</si>
  <si>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</si>
  <si>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</si>
  <si>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</si>
  <si>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</si>
  <si>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</si>
  <si>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</si>
  <si>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</si>
  <si>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</si>
  <si>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</si>
  <si>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</si>
  <si>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</si>
  <si>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</si>
  <si>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</si>
  <si>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</si>
  <si>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</si>
  <si>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</si>
  <si>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</si>
  <si>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</si>
  <si>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</si>
  <si>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</si>
  <si>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</si>
  <si>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</si>
  <si>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</si>
  <si>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</si>
  <si>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</si>
  <si>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</si>
  <si>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</si>
  <si>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</si>
  <si>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</si>
  <si>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</si>
  <si>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</si>
  <si>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</si>
  <si>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</si>
  <si>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</si>
  <si>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</si>
  <si>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</si>
  <si>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</si>
  <si>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</si>
  <si>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</si>
  <si>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</si>
  <si>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</si>
  <si>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</si>
  <si>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</si>
  <si>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</si>
  <si>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</si>
  <si>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</si>
  <si>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</si>
  <si>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</si>
  <si>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</si>
  <si>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</si>
  <si>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</si>
  <si>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</si>
  <si>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</si>
  <si>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</si>
  <si>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</si>
  <si>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</si>
  <si>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</si>
  <si>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</si>
  <si>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</si>
  <si>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</si>
  <si>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</si>
  <si>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</si>
  <si>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</si>
  <si>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</si>
  <si>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</si>
  <si>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</si>
  <si>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</si>
  <si>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</si>
  <si>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</si>
  <si>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</si>
  <si>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</si>
  <si>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</si>
  <si>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</si>
  <si>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</si>
  <si>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</si>
  <si>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</si>
  <si>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</si>
  <si>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</si>
  <si>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</si>
  <si>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</si>
  <si>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</si>
  <si>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</si>
  <si>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</si>
  <si>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</si>
  <si>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</si>
  <si>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</si>
  <si>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</si>
  <si>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</si>
  <si>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</si>
  <si>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</si>
  <si>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</si>
  <si>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</si>
  <si>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</si>
  <si>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</si>
  <si>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</si>
  <si>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</si>
  <si>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</si>
  <si>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</si>
  <si>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</si>
  <si>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</si>
  <si>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</si>
  <si>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</si>
  <si>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</si>
  <si>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</si>
  <si>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</si>
  <si>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</si>
  <si>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</si>
  <si>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</si>
  <si>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</si>
  <si>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</si>
  <si>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</si>
  <si>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</si>
  <si>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</si>
  <si>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</si>
  <si>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</si>
  <si>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</si>
  <si>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</si>
  <si>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</si>
  <si>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</si>
  <si>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</si>
  <si>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</si>
  <si>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</si>
  <si>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</si>
  <si>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</si>
  <si>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</si>
  <si>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</si>
  <si>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</si>
  <si>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</si>
  <si>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</si>
  <si>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</si>
  <si>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</si>
  <si>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</si>
  <si>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</si>
  <si>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</si>
  <si>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</si>
  <si>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</si>
  <si>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</si>
  <si>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</si>
  <si>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</si>
  <si>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</si>
  <si>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</si>
  <si>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</si>
  <si>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</si>
  <si>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</si>
  <si>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</si>
  <si>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</si>
  <si>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</si>
  <si>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</si>
  <si>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</si>
  <si>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</si>
  <si>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</si>
  <si>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</si>
  <si>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</si>
  <si>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</si>
  <si>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</si>
  <si>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</si>
  <si>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</si>
  <si>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</si>
  <si>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</si>
  <si>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</si>
  <si>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</si>
  <si>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</si>
  <si>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</si>
  <si>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</si>
  <si>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</si>
  <si>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</si>
  <si>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</si>
  <si>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</si>
  <si>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</si>
  <si>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</si>
  <si>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</si>
  <si>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</si>
  <si>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</si>
  <si>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</si>
  <si>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</si>
  <si>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</si>
  <si>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</si>
  <si>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</si>
  <si>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</si>
  <si>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</si>
  <si>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</si>
  <si>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</si>
  <si>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</si>
  <si>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</si>
  <si>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</si>
  <si>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</si>
  <si>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</si>
  <si>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</si>
  <si>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</si>
  <si>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</si>
  <si>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</si>
  <si>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</si>
  <si>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</si>
  <si>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</si>
  <si>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</si>
  <si>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</si>
  <si>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</si>
  <si>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</si>
  <si>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</si>
  <si>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</si>
  <si>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</si>
  <si>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</si>
  <si>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</si>
  <si>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</si>
  <si>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</si>
  <si>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</si>
  <si>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</si>
  <si>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</si>
  <si>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</si>
  <si>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</si>
  <si>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</si>
  <si>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</si>
  <si>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</si>
  <si>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</si>
  <si>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</si>
  <si>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</si>
  <si>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</si>
  <si>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</si>
  <si>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</si>
  <si>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</si>
  <si>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</si>
  <si>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</si>
  <si>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</si>
  <si>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</si>
  <si>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</si>
  <si>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</si>
  <si>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</si>
  <si>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</si>
  <si>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</si>
  <si>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</si>
  <si>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</si>
  <si>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</si>
  <si>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</si>
  <si>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</si>
  <si>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</si>
  <si>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</si>
  <si>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</si>
  <si>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</si>
  <si>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</si>
  <si>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</si>
  <si>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</si>
  <si>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</si>
  <si>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</si>
  <si>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</si>
  <si>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</si>
  <si>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</si>
  <si>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</si>
  <si>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</si>
  <si>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</si>
  <si>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</si>
  <si>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</si>
  <si>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</si>
  <si>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</si>
  <si>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</si>
  <si>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</si>
  <si>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</si>
  <si>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</si>
  <si>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</si>
  <si>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</si>
  <si>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</si>
  <si>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</si>
  <si>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</si>
  <si>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</si>
  <si>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</si>
  <si>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</si>
  <si>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</si>
  <si>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</si>
  <si>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</si>
  <si>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</si>
  <si>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</si>
  <si>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</si>
  <si>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</si>
  <si>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</si>
  <si>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</si>
  <si>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</si>
  <si>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</si>
  <si>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</si>
  <si>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</si>
  <si>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</si>
  <si>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</si>
  <si>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</si>
  <si>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</si>
  <si>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</si>
  <si>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</si>
  <si>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</si>
  <si>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</si>
  <si>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</si>
  <si>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</si>
  <si>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</si>
  <si>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</si>
  <si>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</si>
  <si>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</si>
  <si>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</si>
  <si>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</si>
  <si>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</si>
  <si>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</si>
  <si>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</si>
  <si>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</si>
  <si>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</si>
  <si>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</si>
  <si>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</si>
  <si>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</si>
  <si>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</si>
  <si>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</si>
  <si>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</si>
  <si>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</si>
  <si>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</si>
  <si>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</si>
  <si>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</si>
  <si>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</si>
  <si>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</si>
  <si>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</si>
  <si>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</si>
  <si>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</si>
  <si>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</si>
  <si>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</si>
  <si>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</si>
  <si>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</si>
  <si>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</si>
  <si>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</si>
  <si>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</si>
  <si>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</si>
  <si>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</si>
  <si>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</si>
  <si>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</si>
  <si>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</si>
  <si>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</si>
  <si>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</si>
  <si>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</si>
  <si>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</si>
  <si>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</si>
  <si>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</si>
  <si>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</si>
  <si>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</si>
  <si>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</si>
  <si>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</si>
  <si>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</si>
  <si>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</si>
  <si>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</si>
  <si>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</si>
  <si>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</si>
  <si>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</si>
  <si>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</si>
  <si>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</si>
  <si>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</si>
  <si>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</si>
  <si>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</si>
  <si>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</si>
  <si>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</si>
  <si>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</si>
  <si>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</si>
  <si>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</si>
  <si>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</si>
  <si>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</si>
  <si>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</si>
  <si>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</si>
  <si>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</si>
  <si>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</si>
  <si>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</si>
  <si>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</si>
  <si>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</si>
  <si>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</si>
  <si>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</si>
  <si>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</si>
  <si>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</si>
  <si>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</si>
  <si>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</si>
  <si>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</si>
  <si>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</si>
  <si>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</si>
  <si>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</si>
  <si>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</si>
  <si>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</si>
  <si>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</si>
  <si>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</si>
  <si>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</si>
  <si>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</si>
  <si>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</si>
  <si>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</si>
  <si>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</si>
  <si>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</si>
  <si>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</si>
  <si>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</si>
  <si>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</si>
  <si>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</si>
  <si>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</si>
  <si>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</si>
  <si>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</si>
  <si>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</si>
  <si>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</si>
  <si>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</si>
  <si>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</si>
  <si>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</si>
  <si>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</si>
  <si>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</si>
  <si>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</si>
  <si>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</si>
  <si>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</si>
  <si>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</si>
  <si>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</si>
  <si>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</si>
  <si>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</si>
  <si>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</si>
  <si>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</si>
  <si>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</si>
  <si>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</si>
  <si>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</si>
  <si>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</si>
  <si>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</si>
  <si>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</si>
  <si>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</si>
  <si>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</si>
  <si>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</si>
  <si>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</si>
  <si>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</si>
  <si>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</si>
  <si>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</si>
  <si>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</si>
  <si>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</si>
  <si>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</si>
  <si>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</si>
  <si>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</si>
  <si>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</si>
  <si>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</si>
  <si>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</si>
  <si>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</si>
  <si>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</si>
  <si>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</si>
  <si>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</si>
  <si>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</si>
  <si>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</si>
  <si>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</si>
  <si>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</si>
  <si>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</si>
  <si>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</si>
  <si>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</si>
  <si>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</si>
  <si>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</si>
  <si>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</si>
  <si>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</si>
  <si>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</si>
  <si>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</si>
  <si>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</si>
  <si>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</si>
  <si>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</si>
  <si>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</si>
  <si>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</si>
  <si>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</si>
  <si>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</si>
  <si>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</si>
  <si>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</si>
  <si>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</si>
  <si>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</si>
  <si>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</si>
  <si>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</si>
  <si>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</si>
  <si>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</si>
  <si>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</si>
  <si>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</si>
  <si>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</si>
  <si>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</si>
  <si>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</si>
  <si>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</si>
  <si>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</si>
  <si>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</si>
  <si>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</si>
  <si>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</si>
  <si>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</si>
  <si>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</si>
  <si>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</si>
  <si>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</si>
  <si>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</si>
  <si>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</si>
  <si>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</si>
  <si>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</si>
  <si>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</si>
  <si>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</si>
  <si>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</si>
  <si>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</si>
  <si>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</si>
  <si>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</si>
  <si>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</si>
  <si>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</si>
  <si>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</si>
  <si>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</si>
  <si>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</si>
  <si>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</si>
  <si>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</si>
  <si>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</si>
  <si>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</si>
  <si>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</si>
  <si>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</si>
  <si>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</si>
  <si>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</si>
  <si>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</si>
  <si>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</si>
  <si>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</si>
  <si>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</si>
  <si>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</si>
  <si>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</si>
  <si>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</si>
  <si>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</si>
  <si>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</si>
  <si>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</si>
  <si>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</si>
  <si>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</si>
  <si>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</si>
  <si>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</si>
  <si>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</si>
  <si>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</si>
  <si>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</si>
  <si>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</si>
  <si>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</si>
  <si>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</si>
  <si>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</si>
  <si>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</si>
  <si>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</si>
  <si>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</si>
  <si>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</si>
  <si>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</si>
  <si>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</si>
  <si>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</si>
  <si>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</si>
  <si>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</si>
  <si>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</si>
  <si>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</si>
  <si>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</si>
  <si>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</si>
  <si>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</si>
  <si>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</si>
  <si>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</si>
  <si>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</si>
  <si>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</si>
  <si>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</si>
  <si>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</si>
  <si>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</si>
  <si>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</si>
  <si>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</si>
  <si>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</si>
  <si>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</si>
  <si>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</si>
  <si>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</si>
  <si>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</si>
  <si>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</si>
  <si>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</si>
  <si>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</si>
  <si>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</si>
  <si>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</si>
  <si>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</si>
  <si>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</si>
  <si>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</si>
  <si>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</si>
  <si>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</si>
  <si>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</si>
  <si>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</si>
  <si>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</si>
  <si>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</si>
  <si>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</si>
  <si>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</si>
  <si>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</si>
  <si>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</si>
  <si>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</si>
  <si>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</si>
  <si>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</si>
  <si>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</si>
  <si>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</si>
  <si>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</si>
  <si>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</si>
  <si>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</si>
  <si>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</si>
  <si>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</si>
  <si>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</si>
  <si>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</si>
  <si>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</si>
  <si>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</si>
  <si>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</si>
  <si>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</si>
  <si>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</si>
  <si>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</si>
  <si>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</si>
  <si>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</si>
  <si>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</si>
  <si>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</si>
  <si>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</si>
  <si>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</si>
  <si>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</si>
  <si>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</si>
  <si>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</si>
  <si>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</si>
  <si>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</si>
  <si>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</si>
  <si>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</si>
  <si>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</si>
  <si>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</si>
  <si>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</si>
  <si>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</si>
  <si>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</si>
  <si>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</si>
  <si>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</si>
  <si>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</si>
  <si>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</si>
  <si>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</si>
  <si>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</si>
  <si>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</si>
  <si>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</si>
  <si>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</si>
  <si>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</si>
  <si>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</si>
  <si>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</si>
  <si>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</si>
  <si>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</si>
  <si>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</si>
  <si>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</si>
  <si>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</si>
  <si>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</si>
  <si>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</si>
  <si>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</si>
  <si>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</si>
  <si>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</si>
  <si>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</si>
  <si>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</si>
  <si>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</si>
  <si>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</si>
  <si>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</si>
  <si>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</si>
  <si>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</si>
  <si>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</si>
  <si>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</si>
  <si>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</si>
  <si>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</si>
  <si>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</si>
  <si>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</si>
  <si>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</si>
  <si>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</si>
  <si>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</si>
  <si>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</si>
  <si>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</si>
  <si>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</si>
  <si>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</si>
  <si>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</si>
  <si>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</si>
  <si>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</si>
  <si>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</si>
  <si>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</si>
  <si>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</si>
  <si>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</si>
  <si>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</si>
  <si>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</si>
  <si>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</si>
  <si>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</si>
  <si>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</si>
  <si>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</si>
  <si>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</si>
  <si>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</si>
  <si>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</si>
  <si>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</si>
  <si>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</si>
  <si>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</si>
  <si>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</si>
  <si>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</si>
  <si>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</si>
  <si>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</si>
  <si>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</si>
  <si>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</si>
  <si>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</si>
  <si>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</si>
  <si>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</si>
  <si>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</si>
  <si>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</si>
  <si>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</si>
  <si>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</si>
  <si>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</si>
  <si>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</si>
  <si>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</si>
  <si>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</si>
  <si>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</si>
  <si>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</si>
  <si>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</si>
  <si>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</si>
  <si>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</si>
  <si>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</si>
  <si>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</si>
  <si>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</si>
  <si>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</si>
  <si>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</si>
  <si>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</si>
  <si>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</si>
  <si>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</si>
  <si>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</si>
  <si>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</si>
  <si>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</si>
  <si>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</si>
  <si>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</si>
  <si>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</si>
  <si>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</si>
  <si>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</si>
  <si>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</si>
  <si>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</si>
  <si>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</si>
  <si>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</si>
  <si>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</si>
  <si>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</si>
  <si>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</si>
  <si>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</si>
  <si>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</si>
  <si>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</si>
  <si>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</si>
  <si>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</si>
  <si>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</si>
  <si>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</si>
  <si>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</si>
  <si>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</si>
  <si>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</si>
  <si>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</si>
  <si>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</si>
  <si>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</si>
  <si>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</si>
  <si>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</si>
  <si>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</si>
  <si>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</si>
  <si>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</si>
  <si>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</si>
  <si>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</si>
  <si>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</si>
  <si>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</si>
  <si>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</si>
  <si>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</si>
  <si>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</si>
  <si>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</si>
  <si>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</si>
  <si>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</si>
  <si>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</si>
  <si>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</si>
  <si>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</si>
  <si>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</si>
  <si>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</si>
  <si>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</si>
  <si>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</si>
  <si>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</si>
  <si>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</si>
  <si>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</si>
  <si>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</si>
  <si>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</si>
  <si>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</si>
  <si>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</si>
  <si>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</si>
  <si>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</si>
  <si>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</si>
  <si>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</si>
  <si>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</si>
  <si>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</si>
  <si>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</si>
  <si>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</si>
  <si>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</si>
  <si>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</si>
  <si>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</si>
  <si>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</si>
  <si>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</si>
  <si>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</si>
  <si>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</si>
  <si>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</si>
  <si>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</si>
  <si>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</si>
  <si>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</si>
  <si>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</si>
  <si>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</si>
  <si>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</si>
  <si>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</si>
  <si>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</si>
  <si>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</si>
  <si>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</si>
  <si>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</si>
  <si>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</si>
  <si>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</si>
  <si>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</si>
  <si>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</si>
  <si>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</si>
  <si>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</si>
  <si>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</si>
  <si>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</si>
  <si>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</si>
  <si>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</si>
  <si>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</si>
  <si>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</si>
  <si>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</si>
  <si>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</si>
  <si>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</si>
  <si>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</si>
  <si>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</si>
  <si>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</si>
  <si>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</si>
  <si>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</si>
  <si>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</si>
  <si>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</si>
  <si>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</si>
  <si>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</si>
  <si>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</si>
  <si>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</si>
  <si>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</si>
  <si>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</si>
  <si>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</si>
  <si>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</si>
  <si>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</si>
  <si>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</si>
  <si>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</si>
  <si>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</si>
  <si>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</si>
  <si>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</si>
  <si>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</si>
  <si>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</si>
  <si>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</si>
  <si>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</si>
  <si>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</si>
  <si>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</si>
  <si>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</si>
  <si>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</si>
  <si>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</si>
  <si>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</si>
  <si>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</si>
  <si>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</si>
  <si>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</si>
  <si>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</si>
  <si>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</si>
  <si>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</si>
  <si>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</si>
  <si>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</si>
  <si>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</si>
  <si>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</si>
  <si>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</si>
  <si>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</si>
  <si>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</si>
  <si>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</si>
  <si>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</si>
  <si>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</si>
  <si>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</si>
  <si>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</si>
  <si>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</si>
  <si>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</si>
  <si>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</si>
  <si>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</si>
  <si>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</si>
  <si>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</si>
  <si>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</si>
  <si>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</si>
  <si>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</si>
  <si>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</si>
  <si>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</si>
  <si>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</si>
  <si>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</si>
  <si>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</si>
  <si>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</si>
  <si>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</si>
  <si>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</si>
  <si>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</si>
  <si>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</si>
  <si>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</si>
  <si>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</si>
  <si>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</si>
  <si>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</si>
  <si>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</si>
  <si>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</si>
  <si>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</si>
  <si>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</si>
  <si>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</si>
  <si>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</si>
  <si>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</si>
  <si>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</si>
  <si>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</si>
  <si>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</si>
  <si>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</si>
  <si>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</si>
  <si>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</si>
  <si>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</si>
  <si>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</si>
  <si>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</si>
  <si>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</si>
  <si>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</si>
  <si>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</si>
  <si>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</si>
  <si>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</si>
  <si>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</si>
  <si>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</si>
  <si>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</si>
  <si>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</si>
  <si>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</si>
  <si>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</si>
  <si>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</si>
  <si>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</si>
  <si>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</si>
  <si>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</si>
  <si>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</si>
  <si>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</si>
  <si>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</si>
  <si>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</si>
  <si>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</si>
  <si>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</si>
  <si>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</si>
  <si>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</si>
  <si>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</si>
  <si>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</si>
  <si>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</si>
  <si>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</si>
  <si>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</si>
  <si>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</si>
  <si>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</si>
  <si>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</si>
  <si>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</si>
  <si>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</si>
  <si>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</si>
  <si>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</si>
  <si>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</si>
  <si>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</si>
  <si>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</si>
  <si>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</si>
  <si>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</si>
  <si>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</si>
  <si>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</si>
  <si>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</si>
  <si>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</si>
  <si>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</si>
  <si>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</si>
  <si>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</si>
  <si>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</si>
  <si>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</si>
  <si>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</si>
  <si>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</si>
  <si>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</si>
  <si>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</si>
  <si>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</si>
  <si>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</si>
  <si>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</si>
  <si>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</si>
  <si>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</si>
  <si>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</si>
  <si>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</si>
  <si>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</si>
  <si>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</si>
  <si>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</si>
  <si>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</si>
  <si>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</si>
  <si>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</si>
  <si>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</si>
  <si>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</si>
  <si>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</si>
  <si>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</si>
  <si>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</si>
  <si>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</si>
  <si>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</si>
  <si>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</si>
  <si>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</si>
  <si>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</si>
  <si>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</si>
  <si>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</si>
  <si>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</si>
  <si>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</si>
  <si>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</si>
  <si>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</si>
  <si>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</si>
  <si>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</si>
  <si>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</si>
  <si>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</si>
  <si>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</si>
  <si>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</si>
  <si>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</si>
  <si>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</si>
  <si>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</si>
  <si>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</si>
  <si>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</si>
  <si>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</si>
  <si>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</si>
  <si>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</si>
  <si>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</si>
  <si>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</si>
  <si>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</si>
  <si>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</si>
  <si>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</si>
  <si>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</si>
  <si>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</si>
  <si>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</si>
  <si>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</si>
  <si>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</si>
  <si>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</si>
  <si>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</si>
  <si>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</si>
  <si>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</si>
  <si>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</si>
  <si>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</si>
  <si>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</si>
  <si>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</si>
  <si>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</si>
  <si>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</si>
  <si>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</si>
  <si>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</si>
  <si>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</si>
  <si>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</si>
  <si>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</si>
  <si>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</si>
  <si>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</si>
  <si>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</si>
  <si>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</si>
  <si>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</si>
  <si>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</si>
  <si>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</si>
  <si>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</si>
  <si>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</si>
  <si>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</si>
  <si>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</si>
  <si>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</si>
  <si>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</si>
  <si>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</si>
  <si>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</si>
  <si>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</si>
  <si>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</si>
  <si>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</si>
  <si>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</si>
  <si>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</si>
  <si>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</si>
  <si>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</si>
  <si>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</si>
  <si>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</si>
  <si>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</si>
  <si>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</si>
  <si>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</si>
  <si>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</si>
  <si>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</si>
  <si>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</si>
  <si>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</si>
  <si>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</si>
  <si>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</si>
  <si>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</si>
  <si>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</si>
  <si>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</si>
  <si>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</si>
  <si>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</si>
  <si>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</si>
  <si>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</si>
  <si>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</si>
  <si>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</si>
  <si>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</si>
  <si>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</si>
  <si>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</si>
  <si>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</si>
  <si>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</si>
  <si>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</si>
  <si>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</si>
  <si>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</si>
  <si>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</si>
  <si>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</si>
  <si>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</si>
  <si>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</si>
  <si>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</si>
  <si>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</si>
  <si>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</si>
  <si>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</si>
  <si>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</si>
  <si>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</si>
  <si>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</si>
  <si>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</si>
  <si>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</si>
  <si>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</si>
  <si>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</si>
  <si>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</si>
  <si>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</si>
  <si>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</si>
  <si>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</si>
  <si>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</si>
  <si>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</si>
  <si>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</si>
  <si>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</si>
  <si>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</si>
  <si>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</si>
  <si>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</si>
  <si>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</si>
  <si>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</si>
  <si>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</si>
  <si>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</si>
  <si>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</si>
  <si>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</si>
  <si>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</si>
  <si>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</si>
  <si>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</si>
  <si>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</si>
  <si>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</si>
  <si>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</si>
  <si>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</si>
  <si>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</si>
  <si>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</si>
  <si>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</si>
  <si>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</si>
  <si>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</si>
  <si>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</si>
  <si>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</si>
  <si>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</si>
  <si>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</si>
  <si>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</si>
  <si>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</si>
  <si>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</si>
  <si>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</si>
  <si>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</si>
  <si>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</si>
  <si>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</si>
  <si>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</si>
  <si>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</si>
  <si>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</si>
  <si>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</si>
  <si>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</si>
  <si>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</si>
  <si>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</si>
  <si>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</si>
  <si>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</si>
  <si>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</si>
  <si>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</si>
  <si>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</si>
  <si>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</si>
  <si>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</si>
  <si>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</si>
  <si>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</si>
  <si>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</si>
  <si>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</si>
  <si>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</si>
  <si>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</si>
  <si>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</si>
  <si>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</si>
  <si>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</si>
  <si>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</si>
  <si>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</si>
  <si>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</si>
  <si>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</si>
  <si>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</si>
  <si>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</si>
  <si>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</si>
  <si>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</si>
  <si>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</si>
  <si>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</si>
  <si>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</si>
  <si>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</si>
  <si>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</si>
  <si>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</si>
  <si>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</si>
  <si>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</si>
  <si>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</si>
  <si>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</si>
  <si>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</si>
  <si>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</si>
  <si>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</si>
  <si>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</si>
  <si>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</si>
  <si>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</si>
  <si>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</si>
  <si>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</si>
  <si>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</si>
  <si>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</si>
  <si>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</si>
  <si>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</si>
  <si>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</si>
  <si>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</si>
  <si>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</si>
  <si>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</si>
  <si>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</si>
  <si>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</si>
  <si>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</si>
  <si>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</si>
  <si>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</si>
  <si>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</si>
  <si>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</si>
  <si>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</si>
  <si>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</si>
  <si>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</si>
  <si>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</si>
  <si>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</si>
  <si>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</si>
  <si>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</si>
  <si>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</si>
  <si>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</si>
  <si>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</si>
  <si>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</si>
  <si>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</si>
  <si>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</si>
  <si>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</si>
  <si>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</si>
  <si>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</si>
  <si>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</si>
  <si>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</si>
  <si>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</si>
  <si>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</si>
  <si>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</si>
  <si>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</si>
  <si>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</si>
  <si>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</si>
  <si>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</si>
  <si>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</si>
  <si>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</si>
  <si>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</si>
  <si>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</si>
  <si>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</si>
  <si>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</si>
  <si>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</si>
  <si>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</si>
  <si>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</si>
  <si>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</si>
  <si>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</si>
  <si>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</si>
  <si>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</si>
  <si>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</si>
  <si>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</si>
  <si>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</si>
  <si>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</si>
  <si>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</si>
  <si>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</si>
  <si>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</si>
  <si>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</si>
  <si>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</si>
  <si>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</si>
  <si>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</si>
  <si>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</si>
  <si>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</si>
  <si>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</si>
  <si>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</si>
  <si>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</si>
  <si>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</si>
  <si>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</si>
  <si>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</si>
  <si>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</si>
  <si>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</si>
  <si>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</si>
  <si>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</si>
  <si>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</si>
  <si>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</si>
  <si>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</si>
  <si>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</si>
  <si>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</si>
  <si>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</si>
  <si>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</si>
  <si>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</si>
  <si>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</si>
  <si>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</si>
  <si>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</si>
  <si>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</si>
  <si>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</si>
  <si>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</si>
  <si>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</si>
  <si>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</si>
  <si>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</si>
  <si>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</si>
  <si>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</si>
  <si>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</si>
  <si>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</si>
  <si>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</si>
  <si>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</si>
  <si>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</si>
  <si>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</si>
  <si>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</si>
  <si>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</si>
  <si>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</si>
  <si>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</si>
  <si>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</si>
  <si>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</si>
  <si>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</si>
  <si>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</si>
  <si>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</si>
  <si>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</si>
  <si>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</si>
  <si>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</si>
  <si>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</si>
  <si>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</si>
  <si>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</si>
  <si>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</si>
  <si>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</si>
  <si>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</si>
  <si>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</si>
  <si>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</si>
  <si>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</si>
  <si>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</si>
  <si>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</si>
  <si>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</si>
  <si>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</si>
  <si>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</si>
  <si>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</si>
  <si>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</si>
  <si>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</si>
  <si>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</si>
  <si>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</si>
  <si>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</si>
  <si>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</si>
  <si>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</si>
  <si>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</si>
  <si>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</si>
  <si>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</si>
  <si>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</si>
  <si>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</si>
  <si>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</si>
  <si>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</si>
  <si>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</si>
  <si>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</si>
  <si>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</si>
  <si>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</si>
  <si>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</si>
  <si>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</si>
  <si>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</si>
  <si>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</si>
  <si>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</si>
  <si>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</si>
  <si>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</si>
  <si>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</si>
  <si>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</si>
  <si>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</si>
  <si>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</si>
  <si>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</si>
  <si>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</si>
  <si>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</si>
  <si>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</si>
  <si>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</si>
  <si>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</si>
  <si>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</si>
  <si>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</si>
  <si>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</si>
  <si>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</si>
  <si>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</si>
  <si>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</si>
  <si>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</si>
  <si>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</si>
  <si>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</si>
  <si>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</si>
  <si>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</si>
  <si>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</si>
  <si>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</si>
  <si>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</si>
  <si>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</si>
  <si>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</si>
  <si>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</si>
  <si>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</si>
  <si>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</si>
  <si>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</si>
  <si>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</si>
  <si>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</si>
  <si>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</si>
  <si>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</si>
  <si>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</si>
  <si>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</si>
  <si>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</si>
  <si>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</si>
  <si>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</si>
  <si>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</si>
  <si>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</si>
  <si>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</si>
  <si>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</si>
  <si>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</si>
  <si>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</si>
  <si>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</si>
  <si>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</si>
  <si>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</si>
  <si>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</si>
  <si>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</si>
  <si>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</si>
  <si>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</si>
  <si>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</si>
  <si>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</si>
  <si>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</si>
  <si>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</si>
  <si>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</si>
  <si>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</si>
  <si>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</si>
  <si>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</si>
  <si>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</si>
  <si>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</si>
  <si>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</si>
  <si>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</si>
  <si>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</si>
  <si>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</si>
  <si>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</si>
  <si>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</si>
  <si>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</si>
  <si>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</si>
  <si>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</si>
  <si>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</si>
  <si>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</si>
  <si>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</si>
  <si>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</si>
  <si>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</si>
  <si>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</si>
  <si>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</si>
  <si>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</si>
  <si>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</si>
  <si>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</si>
  <si>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</si>
  <si>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</si>
  <si>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</si>
  <si>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</si>
  <si>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</si>
  <si>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</si>
  <si>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</si>
  <si>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</si>
  <si>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</si>
  <si>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</si>
  <si>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</si>
  <si>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</si>
  <si>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</si>
  <si>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</si>
  <si>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</si>
  <si>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</si>
  <si>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</si>
  <si>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</si>
  <si>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</si>
  <si>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</si>
  <si>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</si>
  <si>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</si>
  <si>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</si>
  <si>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</si>
  <si>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</si>
  <si>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</si>
  <si>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</si>
  <si>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</si>
  <si>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</si>
  <si>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</si>
  <si>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</si>
  <si>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</si>
  <si>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</si>
  <si>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</si>
  <si>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</si>
  <si>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</si>
  <si>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</si>
  <si>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</si>
  <si>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</si>
  <si>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</si>
  <si>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</si>
  <si>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</si>
  <si>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</si>
  <si>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</si>
  <si>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</si>
  <si>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</si>
  <si>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</si>
  <si>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</si>
  <si>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</si>
  <si>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</si>
  <si>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</si>
  <si>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</si>
  <si>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</si>
  <si>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</si>
  <si>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</si>
  <si>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</si>
  <si>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</si>
  <si>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</si>
  <si>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</si>
  <si>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</si>
  <si>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</si>
  <si>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</si>
  <si>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</si>
  <si>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</si>
  <si>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</si>
  <si>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</si>
  <si>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</si>
  <si>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</si>
  <si>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</si>
  <si>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</si>
  <si>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</si>
  <si>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</si>
  <si>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</si>
  <si>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</si>
  <si>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</si>
  <si>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</si>
  <si>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</si>
  <si>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</si>
  <si>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</si>
  <si>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</si>
  <si>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</si>
  <si>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</si>
  <si>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</si>
  <si>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</si>
  <si>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</si>
  <si>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</si>
  <si>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</si>
  <si>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</si>
  <si>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</si>
  <si>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</si>
  <si>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</si>
  <si>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</si>
  <si>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</si>
  <si>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</si>
  <si>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</si>
  <si>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</si>
  <si>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</si>
  <si>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</si>
  <si>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</si>
  <si>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</si>
  <si>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</si>
  <si>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</si>
  <si>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</si>
  <si>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</si>
  <si>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</si>
  <si>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</si>
  <si>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</si>
  <si>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</si>
  <si>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</si>
  <si>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</si>
  <si>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</si>
  <si>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</si>
  <si>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</si>
  <si>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</si>
  <si>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</si>
  <si>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</si>
  <si>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</si>
  <si>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</si>
  <si>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</si>
  <si>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</si>
  <si>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</si>
  <si>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</si>
  <si>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</si>
  <si>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</si>
  <si>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</si>
  <si>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</si>
  <si>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</si>
  <si>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</si>
  <si>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</si>
  <si>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</si>
  <si>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</si>
  <si>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</si>
  <si>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</si>
  <si>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</si>
  <si>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</si>
  <si>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</si>
  <si>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</si>
  <si>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</si>
  <si>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</si>
  <si>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</si>
  <si>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</si>
  <si>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</si>
  <si>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</si>
  <si>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</si>
  <si>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</si>
  <si>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</si>
  <si>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</si>
  <si>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</si>
  <si>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</si>
  <si>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</si>
  <si>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</si>
  <si>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</si>
  <si>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</si>
  <si>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</si>
  <si>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</si>
  <si>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</si>
  <si>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</si>
  <si>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</si>
  <si>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</si>
  <si>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</si>
  <si>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</si>
  <si>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</si>
  <si>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</si>
  <si>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</si>
  <si>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</si>
  <si>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</si>
  <si>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</si>
  <si>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</si>
  <si>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</si>
  <si>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</si>
  <si>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</si>
  <si>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</si>
  <si>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</si>
  <si>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</si>
  <si>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</si>
  <si>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</si>
  <si>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</si>
  <si>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</si>
  <si>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</si>
  <si>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</si>
  <si>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</si>
  <si>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</si>
  <si>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</si>
  <si>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</si>
  <si>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</si>
  <si>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</si>
  <si>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</si>
  <si>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</si>
  <si>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</si>
  <si>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</si>
  <si>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</si>
  <si>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</si>
  <si>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</si>
  <si>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</si>
  <si>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</si>
  <si>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</si>
  <si>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</si>
  <si>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</si>
  <si>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</si>
  <si>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</si>
  <si>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</si>
  <si>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</si>
  <si>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</si>
  <si>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</si>
  <si>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</si>
  <si>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</si>
  <si>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</si>
  <si>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</si>
  <si>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</si>
  <si>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</si>
  <si>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</si>
  <si>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</si>
  <si>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</si>
  <si>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</si>
  <si>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</si>
  <si>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</si>
  <si>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</si>
  <si>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</si>
  <si>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</si>
  <si>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</si>
  <si>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</si>
  <si>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</si>
  <si>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</si>
  <si>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</si>
  <si>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</si>
  <si>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</si>
  <si>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</si>
  <si>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</si>
  <si>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</si>
  <si>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</si>
  <si>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</si>
  <si>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</si>
  <si>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</si>
  <si>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</si>
  <si>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</si>
  <si>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</si>
  <si>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</si>
  <si>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</si>
  <si>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</si>
  <si>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</si>
  <si>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</si>
  <si>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</si>
  <si>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</si>
  <si>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</si>
  <si>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</si>
  <si>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</si>
  <si>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</si>
  <si>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</si>
  <si>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</si>
  <si>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</si>
  <si>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</si>
  <si>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</si>
  <si>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</si>
  <si>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</si>
  <si>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</si>
  <si>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</si>
  <si>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</si>
  <si>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</si>
  <si>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</si>
  <si>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</si>
  <si>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</si>
  <si>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</si>
  <si>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</si>
  <si>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</si>
  <si>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</si>
  <si>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</si>
  <si>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</si>
  <si>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</si>
  <si>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</si>
  <si>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</si>
  <si>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</si>
  <si>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</si>
  <si>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</si>
  <si>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</si>
  <si>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</si>
  <si>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</si>
  <si>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</si>
  <si>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</si>
  <si>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</si>
  <si>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</si>
  <si>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</si>
  <si>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</si>
  <si>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</si>
  <si>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</si>
  <si>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</si>
  <si>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</si>
  <si>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</si>
  <si>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</si>
  <si>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</si>
  <si>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</si>
  <si>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</si>
  <si>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</si>
  <si>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</si>
  <si>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</si>
  <si>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</si>
  <si>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</si>
  <si>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</si>
  <si>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</si>
  <si>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</si>
  <si>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</si>
  <si>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</si>
  <si>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</si>
  <si>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</si>
  <si>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</si>
  <si>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</si>
  <si>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</si>
  <si>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</si>
  <si>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</si>
  <si>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</si>
  <si>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</si>
  <si>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</si>
  <si>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</si>
  <si>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</si>
  <si>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</si>
  <si>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</si>
  <si>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</si>
  <si>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</si>
  <si>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</si>
  <si>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</si>
  <si>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</si>
  <si>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</si>
  <si>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</si>
  <si>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</si>
  <si>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</si>
  <si>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</si>
  <si>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</si>
  <si>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</si>
  <si>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</si>
  <si>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</si>
  <si>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</si>
  <si>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</si>
  <si>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</si>
  <si>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</si>
  <si>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</si>
  <si>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</si>
  <si>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</si>
  <si>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</si>
  <si>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</si>
  <si>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</si>
  <si>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</si>
  <si>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</si>
  <si>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</si>
  <si>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</si>
  <si>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</si>
  <si>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</si>
  <si>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</si>
  <si>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</si>
  <si>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</si>
  <si>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</si>
  <si>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</si>
  <si>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</si>
  <si>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</si>
  <si>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</si>
  <si>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</si>
  <si>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</si>
  <si>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</si>
  <si>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</si>
  <si>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</si>
  <si>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</si>
  <si>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</si>
  <si>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</si>
  <si>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</si>
  <si>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</si>
  <si>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</si>
  <si>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</si>
  <si>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</si>
  <si>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</si>
  <si>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</si>
  <si>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</si>
  <si>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</si>
  <si>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</si>
  <si>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</si>
  <si>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</si>
  <si>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</si>
  <si>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</si>
  <si>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</si>
  <si>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</si>
  <si>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</si>
  <si>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</si>
  <si>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</si>
  <si>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</si>
  <si>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</si>
  <si>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</si>
  <si>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</si>
  <si>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</si>
  <si>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</si>
  <si>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</si>
  <si>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</si>
  <si>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</si>
  <si>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</si>
  <si>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</si>
  <si>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</si>
  <si>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</si>
  <si>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</si>
  <si>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</si>
  <si>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</si>
  <si>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</si>
  <si>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</si>
  <si>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</si>
  <si>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</si>
  <si>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</si>
  <si>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</si>
  <si>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</si>
  <si>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</si>
  <si>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</si>
  <si>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</si>
  <si>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</si>
  <si>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</si>
  <si>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</si>
  <si>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</si>
  <si>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</si>
  <si>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</si>
  <si>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</si>
  <si>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</si>
  <si>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</si>
  <si>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</si>
  <si>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</si>
  <si>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</si>
  <si>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</si>
  <si>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</si>
  <si>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</si>
  <si>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</si>
  <si>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</si>
  <si>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</si>
  <si>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</si>
  <si>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</si>
  <si>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</si>
  <si>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</si>
  <si>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</si>
  <si>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</si>
  <si>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</si>
  <si>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</si>
  <si>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</si>
  <si>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</si>
  <si>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</si>
  <si>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</si>
  <si>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</si>
  <si>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</si>
  <si>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</si>
  <si>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</si>
  <si>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</si>
  <si>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</si>
  <si>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</si>
  <si>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</si>
  <si>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</si>
  <si>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</si>
  <si>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</si>
  <si>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</si>
  <si>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</si>
  <si>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</si>
  <si>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</si>
  <si>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</si>
  <si>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</si>
  <si>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</si>
  <si>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</si>
  <si>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</si>
  <si>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</si>
  <si>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</si>
  <si>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</si>
  <si>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</si>
  <si>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</si>
  <si>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</si>
  <si>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</si>
  <si>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</si>
  <si>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</si>
  <si>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</si>
  <si>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</si>
  <si>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</si>
  <si>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</si>
  <si>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</si>
  <si>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</si>
  <si>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</si>
  <si>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</si>
  <si>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</si>
  <si>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</si>
  <si>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</si>
  <si>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</si>
  <si>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</si>
  <si>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</si>
  <si>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</si>
  <si>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</si>
  <si>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</si>
  <si>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</si>
  <si>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</si>
  <si>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</si>
  <si>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</si>
  <si>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</si>
  <si>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</si>
  <si>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</si>
  <si>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</si>
  <si>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</si>
  <si>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</si>
  <si>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</si>
  <si>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</si>
  <si>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</si>
  <si>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</si>
  <si>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</si>
  <si>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</si>
  <si>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</si>
  <si>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</si>
  <si>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</si>
  <si>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</si>
  <si>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</si>
  <si>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</si>
  <si>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</si>
  <si>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</si>
  <si>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</si>
  <si>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</si>
  <si>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</si>
  <si>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</si>
  <si>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</si>
  <si>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</si>
  <si>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</si>
  <si>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</si>
  <si>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</si>
  <si>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</si>
  <si>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</si>
  <si>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</si>
  <si>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</si>
  <si>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</si>
  <si>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</si>
  <si>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</si>
  <si>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</si>
  <si>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</si>
  <si>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</si>
  <si>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</si>
  <si>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</si>
  <si>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</si>
  <si>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</si>
  <si>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</si>
  <si>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</si>
  <si>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</si>
  <si>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</si>
  <si>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</si>
  <si>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</si>
  <si>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</si>
  <si>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</si>
  <si>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</si>
  <si>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</si>
  <si>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</si>
  <si>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</si>
  <si>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</si>
  <si>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</si>
  <si>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</si>
  <si>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</si>
  <si>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</si>
  <si>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</si>
  <si>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</si>
  <si>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</si>
  <si>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</si>
  <si>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</si>
  <si>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</si>
  <si>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</si>
  <si>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</si>
  <si>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</si>
  <si>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</si>
  <si>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</si>
  <si>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</si>
  <si>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</si>
  <si>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</si>
  <si>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</si>
  <si>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</si>
  <si>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</si>
  <si>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</si>
  <si>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</si>
  <si>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</si>
  <si>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</si>
  <si>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</si>
  <si>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</si>
  <si>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</si>
  <si>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</si>
  <si>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</si>
  <si>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</si>
  <si>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</si>
  <si>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</si>
  <si>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</si>
  <si>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</si>
  <si>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</si>
  <si>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</si>
  <si>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</si>
  <si>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</si>
  <si>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</si>
  <si>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</si>
  <si>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</si>
  <si>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</si>
  <si>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</si>
  <si>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</si>
  <si>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</si>
  <si>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</si>
  <si>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</si>
  <si>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</si>
  <si>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</si>
  <si>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</si>
  <si>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</si>
  <si>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</si>
  <si>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</si>
  <si>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</si>
  <si>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</si>
  <si>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</si>
  <si>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</si>
  <si>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</si>
  <si>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</si>
  <si>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</si>
  <si>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</si>
  <si>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</si>
  <si>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</si>
  <si>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</si>
  <si>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</si>
  <si>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</si>
  <si>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</si>
  <si>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</si>
  <si>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</si>
  <si>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</si>
  <si>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</si>
  <si>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</si>
  <si>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</si>
  <si>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</si>
  <si>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</si>
  <si>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</si>
  <si>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</si>
  <si>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</si>
  <si>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</si>
  <si>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</si>
  <si>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</si>
  <si>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</si>
  <si>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</si>
  <si>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</si>
  <si>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</si>
  <si>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</si>
  <si>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</si>
  <si>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</si>
  <si>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</si>
  <si>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</si>
  <si>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</si>
  <si>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</si>
  <si>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</si>
  <si>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</si>
  <si>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</si>
  <si>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</si>
  <si>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</si>
  <si>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</si>
  <si>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</si>
  <si>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</si>
  <si>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</si>
  <si>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</si>
  <si>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</si>
  <si>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</si>
  <si>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</si>
  <si>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</si>
  <si>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</si>
  <si>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</si>
  <si>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</si>
  <si>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</si>
  <si>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</si>
  <si>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</si>
  <si>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</si>
  <si>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</si>
  <si>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</si>
  <si>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</si>
  <si>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</si>
  <si>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</si>
  <si>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</si>
  <si>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</si>
  <si>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</si>
  <si>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</si>
  <si>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</si>
  <si>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</si>
  <si>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</si>
  <si>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</si>
  <si>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</si>
  <si>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</si>
  <si>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</si>
  <si>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</si>
  <si>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</si>
  <si>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</si>
  <si>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</si>
  <si>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</si>
  <si>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</si>
  <si>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</si>
  <si>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</si>
  <si>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</si>
  <si>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</si>
  <si>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</si>
  <si>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</si>
  <si>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</si>
  <si>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</si>
  <si>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</si>
  <si>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</si>
  <si>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</si>
  <si>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</si>
  <si>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</si>
  <si>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</si>
  <si>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</si>
  <si>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</si>
  <si>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</si>
  <si>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</si>
  <si>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</si>
  <si>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</si>
  <si>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</si>
  <si>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</si>
  <si>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</si>
  <si>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</si>
  <si>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</si>
  <si>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</si>
  <si>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</si>
  <si>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</si>
  <si>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</si>
  <si>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</si>
  <si>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</si>
  <si>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</si>
  <si>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</si>
  <si>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</si>
  <si>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</si>
  <si>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</si>
  <si>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</si>
  <si>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</si>
  <si>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</si>
  <si>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</si>
  <si>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</si>
  <si>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</si>
  <si>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</si>
  <si>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</si>
  <si>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</si>
  <si>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</si>
  <si>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</si>
  <si>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</si>
  <si>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</si>
  <si>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</si>
  <si>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</si>
  <si>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</si>
  <si>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</si>
  <si>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</si>
  <si>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</si>
  <si>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</si>
  <si>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</si>
  <si>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</si>
  <si>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</si>
  <si>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</si>
  <si>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</si>
  <si>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</si>
  <si>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</si>
  <si>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</si>
  <si>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</si>
  <si>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</si>
  <si>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</si>
  <si>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</si>
  <si>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</si>
  <si>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</si>
  <si>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</si>
  <si>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</si>
  <si>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</si>
  <si>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</si>
  <si>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</si>
  <si>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</si>
  <si>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</si>
  <si>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</si>
  <si>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</si>
  <si>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</si>
  <si>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</si>
  <si>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</si>
  <si>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</si>
  <si>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</si>
  <si>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</si>
  <si>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</si>
  <si>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</si>
  <si>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</si>
  <si>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</si>
  <si>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</si>
  <si>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</si>
  <si>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</si>
  <si>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</si>
  <si>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</si>
  <si>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</si>
  <si>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</si>
  <si>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</si>
  <si>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</si>
  <si>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</si>
  <si>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</si>
  <si>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</si>
  <si>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</si>
  <si>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</si>
  <si>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</si>
  <si>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</si>
  <si>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</si>
  <si>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</si>
  <si>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</si>
  <si>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</si>
  <si>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</si>
  <si>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</si>
  <si>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</si>
  <si>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</si>
  <si>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</si>
  <si>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</si>
  <si>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</si>
  <si>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</si>
  <si>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</si>
  <si>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</si>
  <si>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</si>
  <si>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</si>
  <si>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</si>
  <si>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</si>
  <si>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</si>
  <si>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</si>
  <si>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</si>
  <si>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</si>
  <si>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</si>
  <si>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</si>
  <si>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</si>
  <si>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</si>
  <si>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</si>
  <si>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</si>
  <si>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</si>
  <si>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</si>
  <si>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</si>
  <si>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</si>
  <si>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</si>
  <si>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</si>
  <si>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</si>
  <si>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</si>
  <si>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</si>
  <si>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</si>
  <si>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</si>
  <si>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</si>
  <si>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</si>
  <si>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</si>
  <si>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</si>
  <si>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</si>
  <si>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</si>
  <si>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</si>
  <si>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</si>
  <si>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</si>
  <si>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</si>
  <si>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</si>
  <si>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</si>
  <si>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</si>
  <si>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</si>
  <si>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</si>
  <si>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</si>
  <si>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</si>
  <si>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</si>
  <si>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</si>
  <si>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</si>
  <si>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</si>
  <si>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</si>
  <si>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</si>
  <si>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</si>
  <si>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</si>
  <si>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</si>
  <si>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</si>
  <si>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</si>
  <si>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</si>
  <si>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</si>
  <si>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</si>
  <si>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</si>
  <si>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</si>
  <si>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</si>
  <si>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</si>
  <si>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</si>
  <si>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</si>
  <si>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</si>
  <si>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</si>
  <si>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</si>
  <si>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</si>
  <si>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</si>
  <si>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</si>
  <si>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</si>
  <si>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</si>
  <si>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</si>
  <si>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</si>
  <si>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</si>
  <si>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</si>
  <si>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</si>
  <si>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</si>
  <si>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</si>
  <si>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</si>
  <si>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</si>
  <si>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</si>
  <si>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</si>
  <si>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</si>
  <si>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</si>
  <si>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</si>
  <si>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</si>
  <si>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</si>
  <si>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</si>
  <si>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</si>
  <si>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</si>
  <si>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</si>
  <si>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</si>
  <si>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</si>
  <si>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</si>
  <si>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</si>
  <si>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</si>
  <si>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</si>
  <si>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</si>
  <si>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</si>
  <si>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</si>
  <si>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</si>
  <si>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</si>
  <si>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</si>
  <si>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</si>
  <si>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</si>
  <si>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</si>
  <si>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</si>
  <si>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</si>
  <si>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</si>
  <si>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</si>
  <si>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</si>
  <si>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</si>
  <si>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</si>
  <si>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</si>
  <si>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</si>
  <si>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</si>
  <si>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</si>
  <si>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</si>
  <si>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</si>
  <si>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</si>
  <si>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</si>
  <si>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</si>
  <si>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</si>
  <si>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</si>
  <si>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</si>
  <si>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</si>
  <si>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</si>
  <si>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</si>
  <si>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</si>
  <si>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</si>
  <si>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</si>
  <si>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</si>
  <si>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</si>
  <si>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</si>
  <si>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</si>
  <si>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</si>
  <si>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</si>
  <si>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</si>
  <si>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</si>
  <si>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</si>
  <si>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</si>
  <si>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</si>
  <si>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</si>
  <si>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</si>
  <si>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</si>
  <si>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</si>
  <si>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</si>
  <si>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</si>
  <si>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</si>
  <si>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</si>
  <si>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</si>
  <si>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</si>
  <si>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</si>
  <si>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</si>
  <si>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</si>
  <si>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</si>
  <si>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</si>
  <si>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</si>
  <si>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</si>
  <si>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</si>
  <si>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</si>
  <si>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</si>
  <si>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</si>
  <si>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</si>
  <si>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</si>
  <si>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</si>
  <si>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</si>
  <si>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</si>
  <si>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</si>
  <si>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</si>
  <si>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</si>
  <si>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</si>
  <si>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</si>
  <si>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</si>
  <si>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</si>
  <si>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</si>
  <si>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</si>
  <si>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</si>
  <si>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</si>
  <si>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</si>
  <si>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</si>
  <si>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</si>
  <si>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</si>
  <si>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</si>
  <si>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</si>
  <si>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</si>
  <si>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</si>
  <si>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</si>
  <si>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</si>
  <si>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</si>
  <si>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</si>
  <si>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</si>
  <si>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</si>
  <si>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</si>
  <si>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</si>
  <si>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</si>
  <si>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</si>
  <si>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</si>
  <si>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</si>
  <si>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</si>
  <si>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</si>
  <si>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</si>
  <si>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</si>
  <si>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</si>
  <si>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</si>
  <si>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</si>
  <si>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</si>
  <si>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</si>
  <si>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</si>
  <si>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</si>
  <si>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</si>
  <si>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</si>
  <si>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</si>
  <si>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</si>
  <si>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</si>
  <si>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</si>
  <si>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</si>
  <si>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</si>
  <si>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</si>
  <si>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</si>
  <si>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</si>
  <si>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</si>
  <si>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</si>
  <si>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</si>
  <si>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</si>
  <si>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</si>
  <si>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</si>
  <si>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</si>
  <si>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</si>
  <si>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</si>
  <si>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</si>
  <si>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</si>
  <si>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</si>
  <si>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</si>
  <si>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</si>
  <si>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</si>
  <si>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</si>
  <si>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</si>
  <si>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</si>
  <si>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</si>
  <si>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</si>
  <si>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</si>
  <si>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</si>
  <si>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</si>
  <si>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</si>
  <si>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</si>
  <si>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</si>
  <si>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</si>
  <si>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</si>
  <si>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</si>
  <si>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</si>
  <si>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</si>
  <si>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</si>
  <si>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</si>
  <si>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</si>
  <si>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</si>
  <si>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</si>
  <si>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</si>
  <si>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</si>
  <si>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</si>
  <si>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</si>
  <si>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</si>
  <si>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</si>
  <si>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</si>
  <si>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</si>
  <si>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</si>
  <si>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</si>
  <si>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</si>
  <si>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</si>
  <si>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</si>
  <si>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</si>
  <si>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</si>
  <si>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</si>
  <si>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</si>
  <si>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</si>
  <si>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</si>
  <si>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</si>
  <si>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</si>
  <si>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</si>
  <si>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</si>
  <si>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</si>
  <si>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</si>
  <si>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</si>
  <si>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</si>
  <si>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</si>
  <si>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</si>
  <si>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</si>
  <si>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</si>
  <si>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</si>
  <si>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</si>
  <si>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</si>
  <si>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</si>
  <si>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</si>
  <si>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</si>
  <si>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</si>
  <si>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</si>
  <si>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</si>
  <si>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</si>
  <si>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</si>
  <si>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</si>
  <si>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</si>
  <si>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</si>
  <si>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</si>
  <si>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</si>
  <si>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</si>
  <si>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</si>
  <si>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</si>
  <si>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</si>
  <si>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</si>
  <si>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</si>
  <si>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</si>
  <si>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</si>
  <si>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</si>
  <si>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</si>
  <si>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</si>
  <si>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</si>
  <si>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</si>
  <si>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</si>
  <si>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</si>
  <si>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</si>
  <si>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</si>
  <si>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</si>
  <si>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</si>
  <si>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</si>
  <si>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</si>
  <si>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</si>
  <si>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</si>
  <si>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</si>
  <si>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</si>
  <si>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</si>
  <si>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</si>
  <si>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</si>
  <si>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</si>
  <si>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</si>
  <si>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</si>
  <si>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</si>
  <si>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</si>
  <si>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</si>
  <si>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</si>
  <si>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</si>
  <si>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</si>
  <si>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</si>
  <si>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</si>
  <si>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</si>
  <si>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</si>
  <si>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</si>
  <si>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</si>
  <si>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</si>
  <si>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</si>
  <si>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</si>
  <si>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</si>
  <si>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</si>
  <si>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</si>
  <si>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</si>
  <si>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</si>
  <si>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</si>
  <si>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</si>
  <si>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</si>
  <si>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</si>
  <si>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</si>
  <si>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</si>
  <si>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</si>
  <si>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</si>
  <si>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</si>
  <si>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</si>
  <si>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</si>
  <si>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</si>
  <si>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</si>
  <si>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</si>
  <si>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</si>
  <si>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</si>
  <si>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</si>
  <si>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</si>
  <si>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</si>
  <si>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</si>
  <si>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</si>
  <si>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</si>
  <si>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</si>
  <si>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</si>
  <si>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</si>
  <si>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</si>
  <si>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</si>
  <si>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</si>
  <si>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</si>
  <si>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</si>
  <si>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</si>
  <si>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</si>
  <si>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</si>
  <si>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</si>
  <si>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</si>
  <si>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</si>
  <si>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</si>
  <si>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</si>
  <si>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</si>
  <si>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</si>
  <si>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</si>
  <si>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</si>
  <si>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</si>
  <si>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</si>
  <si>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</si>
  <si>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</si>
  <si>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</si>
  <si>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</si>
  <si>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</si>
  <si>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</si>
  <si>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</si>
  <si>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</si>
  <si>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</si>
  <si>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</si>
  <si>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</si>
  <si>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</si>
  <si>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</si>
  <si>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</si>
  <si>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</si>
  <si>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</si>
  <si>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</si>
  <si>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</si>
  <si>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</si>
  <si>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</si>
  <si>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</si>
  <si>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</si>
  <si>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</si>
  <si>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</si>
  <si>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</si>
  <si>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</si>
  <si>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</si>
  <si>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</si>
  <si>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</si>
  <si>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</si>
  <si>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</si>
  <si>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</si>
  <si>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</si>
  <si>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</si>
  <si>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</si>
  <si>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</si>
  <si>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</si>
  <si>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</si>
  <si>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</si>
  <si>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</si>
  <si>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</si>
  <si>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</si>
  <si>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</si>
  <si>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</si>
  <si>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</si>
  <si>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</si>
  <si>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</si>
  <si>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</si>
  <si>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</si>
  <si>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</si>
  <si>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</si>
  <si>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</si>
  <si>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</si>
  <si>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</si>
  <si>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</si>
  <si>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</si>
  <si>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</si>
  <si>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</si>
  <si>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</si>
  <si>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</si>
  <si>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</si>
  <si>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</si>
  <si>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</si>
  <si>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</si>
  <si>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</si>
  <si>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</si>
  <si>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</si>
  <si>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</si>
  <si>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</si>
  <si>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</si>
  <si>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</si>
  <si>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</si>
  <si>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</si>
  <si>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</si>
  <si>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</si>
  <si>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</si>
  <si>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</si>
  <si>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</si>
  <si>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</si>
  <si>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</si>
  <si>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</si>
  <si>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</si>
  <si>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</si>
  <si>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</si>
  <si>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</si>
  <si>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</si>
  <si>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</si>
  <si>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</si>
  <si>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</si>
  <si>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</si>
  <si>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</si>
  <si>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</si>
  <si>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</si>
  <si>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</si>
  <si>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</si>
  <si>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</si>
  <si>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</si>
  <si>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</si>
  <si>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</si>
  <si>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</si>
  <si>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</si>
  <si>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</si>
  <si>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</si>
  <si>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</si>
  <si>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</si>
  <si>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</si>
  <si>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</si>
  <si>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</si>
  <si>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</si>
  <si>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</si>
  <si>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</si>
  <si>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</si>
  <si>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</si>
  <si>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</si>
  <si>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</si>
  <si>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</si>
  <si>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</si>
  <si>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</si>
  <si>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</si>
  <si>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</si>
  <si>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</si>
  <si>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</si>
  <si>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</si>
  <si>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</si>
  <si>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</si>
  <si>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</si>
  <si>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</si>
  <si>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</si>
  <si>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</si>
  <si>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</si>
  <si>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</si>
  <si>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</si>
  <si>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</si>
  <si>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</si>
  <si>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</si>
  <si>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</si>
  <si>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</si>
  <si>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</si>
  <si>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</si>
  <si>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</si>
  <si>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</si>
  <si>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</si>
  <si>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</si>
  <si>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</si>
  <si>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</si>
  <si>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</si>
  <si>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</si>
  <si>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</si>
  <si>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</si>
  <si>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</si>
  <si>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</si>
  <si>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</si>
  <si>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</si>
  <si>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</si>
  <si>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</si>
  <si>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</si>
  <si>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</si>
  <si>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</si>
  <si>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</si>
  <si>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</si>
  <si>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</si>
  <si>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</si>
  <si>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</si>
  <si>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</si>
  <si>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</si>
  <si>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</si>
  <si>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</si>
  <si>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</si>
  <si>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</si>
  <si>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</si>
  <si>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</si>
  <si>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</si>
  <si>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</si>
  <si>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</si>
  <si>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</si>
  <si>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</si>
  <si>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</si>
  <si>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</si>
  <si>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</si>
  <si>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</si>
  <si>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</si>
  <si>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</si>
  <si>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</si>
  <si>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</si>
  <si>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</si>
  <si>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</si>
  <si>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</si>
  <si>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</si>
  <si>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</si>
  <si>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</si>
  <si>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</si>
  <si>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</si>
  <si>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</si>
  <si>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</si>
  <si>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</si>
  <si>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</si>
  <si>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</si>
  <si>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</si>
  <si>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</si>
  <si>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</si>
  <si>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</si>
  <si>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</si>
  <si>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</si>
  <si>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</si>
  <si>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</si>
  <si>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</si>
  <si>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</si>
  <si>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</si>
  <si>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</si>
  <si>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</si>
  <si>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</si>
  <si>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</si>
  <si>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</si>
  <si>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</si>
  <si>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</si>
  <si>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</si>
  <si>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</si>
  <si>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</si>
  <si>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</si>
  <si>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</si>
  <si>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</si>
  <si>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</si>
  <si>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</si>
  <si>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</si>
  <si>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</si>
  <si>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</si>
  <si>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</si>
  <si>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</si>
  <si>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</si>
  <si>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</si>
  <si>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</si>
  <si>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</si>
  <si>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</si>
  <si>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</si>
  <si>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</si>
  <si>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</si>
  <si>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</si>
  <si>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</si>
  <si>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</si>
  <si>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</si>
  <si>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</si>
  <si>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</si>
  <si>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</si>
  <si>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</si>
  <si>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</si>
  <si>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</si>
  <si>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</si>
  <si>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</si>
  <si>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</si>
  <si>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</si>
  <si>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</si>
  <si>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</si>
  <si>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</si>
  <si>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</si>
  <si>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</si>
  <si>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</si>
  <si>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</si>
  <si>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</si>
  <si>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</si>
  <si>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</si>
  <si>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</si>
  <si>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</si>
  <si>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</si>
  <si>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</si>
  <si>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</si>
  <si>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</si>
  <si>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</si>
  <si>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</si>
  <si>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</si>
  <si>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</si>
  <si>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</si>
  <si>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</si>
  <si>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</si>
  <si>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</si>
  <si>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</si>
  <si>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</si>
  <si>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</si>
  <si>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</si>
  <si>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</si>
  <si>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</si>
  <si>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</si>
  <si>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</si>
  <si>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</si>
  <si>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</si>
  <si>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</si>
  <si>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</si>
  <si>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</si>
  <si>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</si>
  <si>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</si>
  <si>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</si>
  <si>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</si>
  <si>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</si>
  <si>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</si>
  <si>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</si>
  <si>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</si>
  <si>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</si>
  <si>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</si>
  <si>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</si>
  <si>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</si>
  <si>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</si>
  <si>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</si>
  <si>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</si>
  <si>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</si>
  <si>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</si>
  <si>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</si>
  <si>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</si>
  <si>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</si>
  <si>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</si>
  <si>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</si>
  <si>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</si>
  <si>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</si>
  <si>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</si>
  <si>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</si>
  <si>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</si>
  <si>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</si>
  <si>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</si>
  <si>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</si>
  <si>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</si>
  <si>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</si>
  <si>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</si>
  <si>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</si>
  <si>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</si>
  <si>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</si>
  <si>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</si>
  <si>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</si>
  <si>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</si>
  <si>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</si>
  <si>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</si>
  <si>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</si>
  <si>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</si>
  <si>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</si>
  <si>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</si>
  <si>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</si>
  <si>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</si>
  <si>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</si>
  <si>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</si>
  <si>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</si>
  <si>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</si>
  <si>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</si>
  <si>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</si>
  <si>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</si>
  <si>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</si>
  <si>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</si>
  <si>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</si>
  <si>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</si>
  <si>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</si>
  <si>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</si>
  <si>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</si>
  <si>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</si>
  <si>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</si>
  <si>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</si>
  <si>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</si>
  <si>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</si>
  <si>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</si>
  <si>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</si>
  <si>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</si>
  <si>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</si>
  <si>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</si>
  <si>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</si>
  <si>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</si>
  <si>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</si>
  <si>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</si>
  <si>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</si>
  <si>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</si>
  <si>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</si>
  <si>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</si>
  <si>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</si>
  <si>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</si>
  <si>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</si>
  <si>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</si>
  <si>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</si>
  <si>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</si>
  <si>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</si>
  <si>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</si>
  <si>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</si>
  <si>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</si>
  <si>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</si>
  <si>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</si>
  <si>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</si>
  <si>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</si>
  <si>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</si>
  <si>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</si>
  <si>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</si>
  <si>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</si>
  <si>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</si>
  <si>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</si>
  <si>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</si>
  <si>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</si>
  <si>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</si>
  <si>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</si>
  <si>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</si>
  <si>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</si>
  <si>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</si>
  <si>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</si>
  <si>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</si>
  <si>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</si>
  <si>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</si>
  <si>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</si>
  <si>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</si>
  <si>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</si>
  <si>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</si>
  <si>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</si>
  <si>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</si>
  <si>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</si>
  <si>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</si>
  <si>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</si>
  <si>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</si>
  <si>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</si>
  <si>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</si>
  <si>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</si>
  <si>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</si>
  <si>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</si>
  <si>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</si>
  <si>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</si>
  <si>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</si>
  <si>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</si>
  <si>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</si>
  <si>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</si>
  <si>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</si>
  <si>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</si>
  <si>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</si>
  <si>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</si>
  <si>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</si>
  <si>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</si>
  <si>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</si>
  <si>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</si>
  <si>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</si>
  <si>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</si>
  <si>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</si>
  <si>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</si>
  <si>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</si>
  <si>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</si>
  <si>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</si>
  <si>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</si>
  <si>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</si>
  <si>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</si>
  <si>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</si>
  <si>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</si>
  <si>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</si>
  <si>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</si>
  <si>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</si>
  <si>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</si>
  <si>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</si>
  <si>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</si>
  <si>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</si>
  <si>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</si>
  <si>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</si>
  <si>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</si>
  <si>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</si>
  <si>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</si>
  <si>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</si>
  <si>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</si>
  <si>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</si>
  <si>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</si>
  <si>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</si>
  <si>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</si>
  <si>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</si>
  <si>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</si>
  <si>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</si>
  <si>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</si>
  <si>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</si>
  <si>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</si>
  <si>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</si>
  <si>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</si>
  <si>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</si>
  <si>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</si>
  <si>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</si>
  <si>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</si>
  <si>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</si>
  <si>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</si>
  <si>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</si>
  <si>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</si>
  <si>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</si>
  <si>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</si>
  <si>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</si>
  <si>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</si>
  <si>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</si>
  <si>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</si>
  <si>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</si>
  <si>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</si>
  <si>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</si>
  <si>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</si>
  <si>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</si>
  <si>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</si>
  <si>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</si>
  <si>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</si>
  <si>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</si>
  <si>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</si>
  <si>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</si>
  <si>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</si>
  <si>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</si>
  <si>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</si>
  <si>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</si>
  <si>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</si>
  <si>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</si>
  <si>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</si>
  <si>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</si>
  <si>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</si>
  <si>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</si>
  <si>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</si>
  <si>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</si>
  <si>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</si>
  <si>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</si>
  <si>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</si>
  <si>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</si>
  <si>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</si>
  <si>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</si>
  <si>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</si>
  <si>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</si>
  <si>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</si>
  <si>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</si>
  <si>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</si>
  <si>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</si>
  <si>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</si>
  <si>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</si>
  <si>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</si>
  <si>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</si>
  <si>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</si>
  <si>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</si>
  <si>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</si>
  <si>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</si>
  <si>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</si>
  <si>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</si>
  <si>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</si>
  <si>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</si>
  <si>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</si>
  <si>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</si>
  <si>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</si>
  <si>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</si>
  <si>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</si>
  <si>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</si>
  <si>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</si>
  <si>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</si>
  <si>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</si>
  <si>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</si>
  <si>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</si>
  <si>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</si>
  <si>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</si>
  <si>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</si>
  <si>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</si>
  <si>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</si>
  <si>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</si>
  <si>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</si>
  <si>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</si>
  <si>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</si>
  <si>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</si>
  <si>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</si>
  <si>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</si>
  <si>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</si>
  <si>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</si>
  <si>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</si>
  <si>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</si>
  <si>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</si>
  <si>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</si>
  <si>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</si>
  <si>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</si>
  <si>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</si>
  <si>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</si>
  <si>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</si>
  <si>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</si>
  <si>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</si>
  <si>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</si>
  <si>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</si>
  <si>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</si>
  <si>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</si>
  <si>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</si>
  <si>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</si>
  <si>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</si>
  <si>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</si>
  <si>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</si>
  <si>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</si>
  <si>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</si>
  <si>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</si>
  <si>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</si>
  <si>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</si>
  <si>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</si>
  <si>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</si>
  <si>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</si>
  <si>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</si>
  <si>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</si>
  <si>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</si>
  <si>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</si>
  <si>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</si>
  <si>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</si>
  <si>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</si>
  <si>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</si>
  <si>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</si>
  <si>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</si>
  <si>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</si>
  <si>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</si>
  <si>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</si>
  <si>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</si>
  <si>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</si>
  <si>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</si>
  <si>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</si>
  <si>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</si>
  <si>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</si>
  <si>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</si>
  <si>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</si>
  <si>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</si>
  <si>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</si>
  <si>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</si>
  <si>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</si>
  <si>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</si>
  <si>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</si>
  <si>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</si>
  <si>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</si>
  <si>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</si>
  <si>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</si>
  <si>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</si>
  <si>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</si>
  <si>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</si>
  <si>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</si>
  <si>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</si>
  <si>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</si>
  <si>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</si>
  <si>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</si>
  <si>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</si>
  <si>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</si>
  <si>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</si>
  <si>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</si>
  <si>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</si>
  <si>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</si>
  <si>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</si>
  <si>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</si>
  <si>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</si>
  <si>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</si>
  <si>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</si>
  <si>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</si>
  <si>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</si>
  <si>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</si>
  <si>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</si>
  <si>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</si>
  <si>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</si>
  <si>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</si>
  <si>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</si>
  <si>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</si>
  <si>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</si>
  <si>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</si>
  <si>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</si>
  <si>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</si>
  <si>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</si>
  <si>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</si>
  <si>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</si>
  <si>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</si>
  <si>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</si>
  <si>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</si>
  <si>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</si>
  <si>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</si>
  <si>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</si>
  <si>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</si>
  <si>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</si>
  <si>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</si>
  <si>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</si>
  <si>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</si>
  <si>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</si>
  <si>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</si>
  <si>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</si>
  <si>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</si>
  <si>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</si>
  <si>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</si>
  <si>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</si>
  <si>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</si>
  <si>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</si>
  <si>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</si>
  <si>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</si>
  <si>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</si>
  <si>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</si>
  <si>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</si>
  <si>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</si>
  <si>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</si>
  <si>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</si>
  <si>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</si>
  <si>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</si>
  <si>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</si>
  <si>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</si>
  <si>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</si>
  <si>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</si>
  <si>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</si>
  <si>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</si>
  <si>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</si>
  <si>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</si>
  <si>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</si>
  <si>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</si>
  <si>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</si>
  <si>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</si>
  <si>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</si>
  <si>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</si>
  <si>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</si>
  <si>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</si>
  <si>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</si>
  <si>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</si>
  <si>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</si>
  <si>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</si>
  <si>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</si>
  <si>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</si>
  <si>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</si>
  <si>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</si>
  <si>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</si>
  <si>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</si>
  <si>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</si>
  <si>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</si>
  <si>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</si>
  <si>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</si>
  <si>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</si>
  <si>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</si>
  <si>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</si>
  <si>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</si>
  <si>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</si>
  <si>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</si>
  <si>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</si>
  <si>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</si>
  <si>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</si>
  <si>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</si>
  <si>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</si>
  <si>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</si>
  <si>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</si>
  <si>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</si>
  <si>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</si>
  <si>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</si>
  <si>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</si>
  <si>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</si>
  <si>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</si>
  <si>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</si>
  <si>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</si>
  <si>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</si>
  <si>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</si>
  <si>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</si>
  <si>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</si>
  <si>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</si>
  <si>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</si>
  <si>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</si>
  <si>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</si>
  <si>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</si>
  <si>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</si>
  <si>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</si>
  <si>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</si>
  <si>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</si>
  <si>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</si>
  <si>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</si>
  <si>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</si>
  <si>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</si>
  <si>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</si>
  <si>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</si>
  <si>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</si>
  <si>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</si>
  <si>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</si>
  <si>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</si>
  <si>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</si>
  <si>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</si>
  <si>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</si>
  <si>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</si>
  <si>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</si>
  <si>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</si>
  <si>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</si>
  <si>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</si>
  <si>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</si>
  <si>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</si>
  <si>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</si>
  <si>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</si>
  <si>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</si>
  <si>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</si>
  <si>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</si>
  <si>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</si>
  <si>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</si>
  <si>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</si>
  <si>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</si>
  <si>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</si>
  <si>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</si>
  <si>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</si>
  <si>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</si>
  <si>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</si>
  <si>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</si>
  <si>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</si>
  <si>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</si>
  <si>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</si>
  <si>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</si>
  <si>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</si>
  <si>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</si>
  <si>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</si>
  <si>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</si>
  <si>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</si>
  <si>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</si>
  <si>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</si>
  <si>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</si>
  <si>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</si>
  <si>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</si>
  <si>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</si>
  <si>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</si>
  <si>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</si>
  <si>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</si>
  <si>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</si>
  <si>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</si>
  <si>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</si>
  <si>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</si>
  <si>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</si>
  <si>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</si>
  <si>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</si>
  <si>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</si>
  <si>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</si>
  <si>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</si>
  <si>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</si>
  <si>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</si>
  <si>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</si>
  <si>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</si>
  <si>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</si>
  <si>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</si>
  <si>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</si>
  <si>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</si>
  <si>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</si>
  <si>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</si>
  <si>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</si>
  <si>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</si>
  <si>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</si>
  <si>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</si>
  <si>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</si>
  <si>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</si>
  <si>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</si>
  <si>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</si>
  <si>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</si>
  <si>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</si>
  <si>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</si>
  <si>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</si>
  <si>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</si>
  <si>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</si>
  <si>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</si>
  <si>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</si>
  <si>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</si>
  <si>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</si>
  <si>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</si>
  <si>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</si>
  <si>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</si>
  <si>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</si>
  <si>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</si>
  <si>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</si>
  <si>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</si>
  <si>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</si>
  <si>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</si>
  <si>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</si>
  <si>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</si>
  <si>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</si>
  <si>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</si>
  <si>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</si>
  <si>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</si>
  <si>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</si>
  <si>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</si>
  <si>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</si>
  <si>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</si>
  <si>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</si>
  <si>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</si>
  <si>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</si>
  <si>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</si>
  <si>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</si>
  <si>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</si>
  <si>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</si>
  <si>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</si>
  <si>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</si>
  <si>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</si>
  <si>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</si>
  <si>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</si>
  <si>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</si>
  <si>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</si>
  <si>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</si>
  <si>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</si>
  <si>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</si>
  <si>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</si>
  <si>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</si>
  <si>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</si>
  <si>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</si>
  <si>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</si>
  <si>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</si>
  <si>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</si>
  <si>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</si>
  <si>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</si>
  <si>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</si>
  <si>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</si>
  <si>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</si>
  <si>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</si>
  <si>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</si>
  <si>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</si>
  <si>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</si>
  <si>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</si>
  <si>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</si>
  <si>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</si>
  <si>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</si>
  <si>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</si>
  <si>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</si>
  <si>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</si>
  <si>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</si>
  <si>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</si>
  <si>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</si>
  <si>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</si>
  <si>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</si>
  <si>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</si>
  <si>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</si>
  <si>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</si>
  <si>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</si>
  <si>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</si>
  <si>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</si>
  <si>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</si>
  <si>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</si>
  <si>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</si>
  <si>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</si>
  <si>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</si>
  <si>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</si>
  <si>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</si>
  <si>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</si>
  <si>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</si>
  <si>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</si>
  <si>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</si>
  <si>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</si>
  <si>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</si>
  <si>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</si>
  <si>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</si>
  <si>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</si>
  <si>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</si>
  <si>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</si>
  <si>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</si>
  <si>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</si>
  <si>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</si>
  <si>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</si>
  <si>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</si>
  <si>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</si>
  <si>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</si>
  <si>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</si>
  <si>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</si>
  <si>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</si>
  <si>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</si>
  <si>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</si>
  <si>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</si>
  <si>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</si>
  <si>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</si>
  <si>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</si>
  <si>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</si>
  <si>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</si>
  <si>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</si>
  <si>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</si>
  <si>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</si>
  <si>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</si>
  <si>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</si>
  <si>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</si>
  <si>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</si>
  <si>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</si>
  <si>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</si>
  <si>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</si>
  <si>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</si>
  <si>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</si>
  <si>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</si>
  <si>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</si>
  <si>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</si>
  <si>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</si>
  <si>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</si>
  <si>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</si>
  <si>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</si>
  <si>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</si>
  <si>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</si>
  <si>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</si>
  <si>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</si>
  <si>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</si>
  <si>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</si>
  <si>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</si>
  <si>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</si>
  <si>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</si>
  <si>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</si>
  <si>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</si>
  <si>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</si>
  <si>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</si>
  <si>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</si>
  <si>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</si>
  <si>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</si>
  <si>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</si>
  <si>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</si>
  <si>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</si>
  <si>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</si>
  <si>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</si>
  <si>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</si>
  <si>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</si>
  <si>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</si>
  <si>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</si>
  <si>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</si>
  <si>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</si>
  <si>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</si>
  <si>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</si>
  <si>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</si>
  <si>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</si>
  <si>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</si>
  <si>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</si>
  <si>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</si>
  <si>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</si>
  <si>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</si>
  <si>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</si>
  <si>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</si>
  <si>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</si>
  <si>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</si>
  <si>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</si>
  <si>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</si>
  <si>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</si>
  <si>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</si>
  <si>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</si>
  <si>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</si>
  <si>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</si>
  <si>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</si>
  <si>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</si>
  <si>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</si>
  <si>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</si>
  <si>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</si>
  <si>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</si>
  <si>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</si>
  <si>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</si>
  <si>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</si>
  <si>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</si>
  <si>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</si>
  <si>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</si>
  <si>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</si>
  <si>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</si>
  <si>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</si>
  <si>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</si>
  <si>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</si>
  <si>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</si>
  <si>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</si>
  <si>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</si>
  <si>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</si>
  <si>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</si>
  <si>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</si>
  <si>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</si>
  <si>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</si>
  <si>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</si>
  <si>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</si>
  <si>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</si>
  <si>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</si>
  <si>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</si>
  <si>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</si>
  <si>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</si>
  <si>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</si>
  <si>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</si>
  <si>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</si>
  <si>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</si>
  <si>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</si>
  <si>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</si>
  <si>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</si>
  <si>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</si>
  <si>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</si>
  <si>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</si>
  <si>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</si>
  <si>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</si>
  <si>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</si>
  <si>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</si>
  <si>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</si>
  <si>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</si>
  <si>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</si>
  <si>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</si>
  <si>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</si>
  <si>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</si>
  <si>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</si>
  <si>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</si>
  <si>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</si>
  <si>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</si>
  <si>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</si>
  <si>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</si>
  <si>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</si>
  <si>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</si>
  <si>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</si>
  <si>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</si>
  <si>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</si>
  <si>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</si>
  <si>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</si>
  <si>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</si>
  <si>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</si>
  <si>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</si>
  <si>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</si>
  <si>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</si>
  <si>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</si>
  <si>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</si>
  <si>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</si>
  <si>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</si>
  <si>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</si>
  <si>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</si>
  <si>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</si>
  <si>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</si>
  <si>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</si>
  <si>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</si>
  <si>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</si>
  <si>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</si>
  <si>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</si>
  <si>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</si>
  <si>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</si>
  <si>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</si>
  <si>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</si>
  <si>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</si>
  <si>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</si>
  <si>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</si>
  <si>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</si>
  <si>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</si>
  <si>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</si>
  <si>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</si>
  <si>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</si>
  <si>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</si>
  <si>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</si>
  <si>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</si>
  <si>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</si>
  <si>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</si>
  <si>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</si>
  <si>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</si>
  <si>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</si>
  <si>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</si>
  <si>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</si>
  <si>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</si>
  <si>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</si>
  <si>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</si>
  <si>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</si>
  <si>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</si>
  <si>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</si>
  <si>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</si>
  <si>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</si>
  <si>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</si>
  <si>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</si>
  <si>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</si>
  <si>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</si>
  <si>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</si>
  <si>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</si>
  <si>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</si>
  <si>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</si>
  <si>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</si>
  <si>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</si>
  <si>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</si>
  <si>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</si>
  <si>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</si>
  <si>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</si>
  <si>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</si>
  <si>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</si>
  <si>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</si>
  <si>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</si>
  <si>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</si>
  <si>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</si>
  <si>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</si>
  <si>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</si>
  <si>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</si>
  <si>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</si>
  <si>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</si>
  <si>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</si>
  <si>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</si>
  <si>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</si>
  <si>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</si>
  <si>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</si>
  <si>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</si>
  <si>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</si>
  <si>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</si>
  <si>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</si>
  <si>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</si>
  <si>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</si>
  <si>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</si>
  <si>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</si>
  <si>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</si>
  <si>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</si>
  <si>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</si>
  <si>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</si>
  <si>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</si>
  <si>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</si>
  <si>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</si>
  <si>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</si>
  <si>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</si>
  <si>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</si>
  <si>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</si>
  <si>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</si>
  <si>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</si>
  <si>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</si>
  <si>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</si>
  <si>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</si>
  <si>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</si>
  <si>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</si>
  <si>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</si>
  <si>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</si>
  <si>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</si>
  <si>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</si>
  <si>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</si>
  <si>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</si>
  <si>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</si>
  <si>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</si>
  <si>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</si>
  <si>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</si>
  <si>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</si>
  <si>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</si>
  <si>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</si>
  <si>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</si>
  <si>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</si>
  <si>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</si>
  <si>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</si>
  <si>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</si>
  <si>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</si>
  <si>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</si>
  <si>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</si>
  <si>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</si>
  <si>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</si>
  <si>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</si>
  <si>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</si>
  <si>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</si>
  <si>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</si>
  <si>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</si>
  <si>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</si>
  <si>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</si>
  <si>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</si>
  <si>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</si>
  <si>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</si>
  <si>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</si>
  <si>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</si>
  <si>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</si>
  <si>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</si>
  <si>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</si>
  <si>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</si>
  <si>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</si>
  <si>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</si>
  <si>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</si>
  <si>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</si>
  <si>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</si>
  <si>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</si>
  <si>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</si>
  <si>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</si>
  <si>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</si>
  <si>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</si>
  <si>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</si>
  <si>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</si>
  <si>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</si>
  <si>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</si>
  <si>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</si>
  <si>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</si>
  <si>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</si>
  <si>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</si>
  <si>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</si>
  <si>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</si>
  <si>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</si>
  <si>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</si>
  <si>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</si>
  <si>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</si>
  <si>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</si>
  <si>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</si>
  <si>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</si>
  <si>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</si>
  <si>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</si>
  <si>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</si>
  <si>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</si>
  <si>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</si>
  <si>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</si>
  <si>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</si>
  <si>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</si>
  <si>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</si>
  <si>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</si>
  <si>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</si>
  <si>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</si>
  <si>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</si>
  <si>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</si>
  <si>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</si>
  <si>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</si>
  <si>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</si>
  <si>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</si>
  <si>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</si>
  <si>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</si>
  <si>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</si>
  <si>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</si>
  <si>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</si>
  <si>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</si>
  <si>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</si>
  <si>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</si>
  <si>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</si>
  <si>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</si>
  <si>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</si>
  <si>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</si>
  <si>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</si>
  <si>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</si>
  <si>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</si>
  <si>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</si>
  <si>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</si>
  <si>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</si>
  <si>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</si>
  <si>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</si>
  <si>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</si>
  <si>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</si>
  <si>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</si>
  <si>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</si>
  <si>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</si>
  <si>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</si>
  <si>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</si>
  <si>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</si>
  <si>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</si>
  <si>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</si>
  <si>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</si>
  <si>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</si>
  <si>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</si>
  <si>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</si>
  <si>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</si>
  <si>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</si>
  <si>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</si>
  <si>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</si>
  <si>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</si>
  <si>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</si>
  <si>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</si>
  <si>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</si>
  <si>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</si>
  <si>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</si>
  <si>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</si>
  <si>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</si>
  <si>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</si>
  <si>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</si>
  <si>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</si>
  <si>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</si>
  <si>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</si>
  <si>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</si>
  <si>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</si>
  <si>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</si>
  <si>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</si>
  <si>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</si>
  <si>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</si>
  <si>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</si>
  <si>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</si>
  <si>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</si>
  <si>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</si>
  <si>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</si>
  <si>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</si>
  <si>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</si>
  <si>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</si>
  <si>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</si>
  <si>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</si>
  <si>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</si>
  <si>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</si>
  <si>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</si>
  <si>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</si>
  <si>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</si>
  <si>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</si>
  <si>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</si>
  <si>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</si>
  <si>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</si>
  <si>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</si>
  <si>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</si>
  <si>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</si>
  <si>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</si>
  <si>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</si>
  <si>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</si>
  <si>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</si>
  <si>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</si>
  <si>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</si>
  <si>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</si>
  <si>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</si>
  <si>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</si>
  <si>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</si>
  <si>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</si>
  <si>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</si>
  <si>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</si>
  <si>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</si>
  <si>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</si>
  <si>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</si>
  <si>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</si>
  <si>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</si>
  <si>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</si>
  <si>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</si>
  <si>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</si>
  <si>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</si>
  <si>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</si>
  <si>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</si>
  <si>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</si>
  <si>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</si>
  <si>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</si>
  <si>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</si>
  <si>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</si>
  <si>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</si>
  <si>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</si>
  <si>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</si>
  <si>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</si>
  <si>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</si>
  <si>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</si>
  <si>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</si>
  <si>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</si>
  <si>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</si>
  <si>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</si>
  <si>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</si>
  <si>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</si>
  <si>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</si>
  <si>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</si>
  <si>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</si>
  <si>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</si>
  <si>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</si>
  <si>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</si>
  <si>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</si>
  <si>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</si>
  <si>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</si>
  <si>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</si>
  <si>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</si>
  <si>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</si>
  <si>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</si>
  <si>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</si>
  <si>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</si>
  <si>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</si>
  <si>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</si>
  <si>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</si>
  <si>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</si>
  <si>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</si>
  <si>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</si>
  <si>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</si>
  <si>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</si>
  <si>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</si>
  <si>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</si>
  <si>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</si>
  <si>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</si>
  <si>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</si>
  <si>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</si>
  <si>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</si>
  <si>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</si>
  <si>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</si>
  <si>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</si>
  <si>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</si>
  <si>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</si>
  <si>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</si>
  <si>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</si>
  <si>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</si>
  <si>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</si>
  <si>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</si>
  <si>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</si>
  <si>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</si>
  <si>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</si>
  <si>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</si>
  <si>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</si>
  <si>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</si>
  <si>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</si>
  <si>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</si>
  <si>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</si>
  <si>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</si>
  <si>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</si>
  <si>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</si>
  <si>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</si>
  <si>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</si>
  <si>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</si>
  <si>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</si>
  <si>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</si>
  <si>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</si>
  <si>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</si>
  <si>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</si>
  <si>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</si>
  <si>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</si>
  <si>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</si>
  <si>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</si>
  <si>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</si>
  <si>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</si>
  <si>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</si>
  <si>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</si>
  <si>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</si>
  <si>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</si>
  <si>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</si>
  <si>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</si>
  <si>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</si>
  <si>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</si>
  <si>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</si>
  <si>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</si>
  <si>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</si>
  <si>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</si>
  <si>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</si>
  <si>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</si>
  <si>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</si>
  <si>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</si>
  <si>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</si>
  <si>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</si>
  <si>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</si>
  <si>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</si>
  <si>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</si>
  <si>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</si>
  <si>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</si>
  <si>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</si>
  <si>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</si>
  <si>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</si>
  <si>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</si>
  <si>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</si>
  <si>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</si>
  <si>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</si>
  <si>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</si>
  <si>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</si>
  <si>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</si>
  <si>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</si>
  <si>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</si>
  <si>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</si>
  <si>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</si>
  <si>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</si>
  <si>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</si>
  <si>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</si>
  <si>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</si>
  <si>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</si>
  <si>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</si>
  <si>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</si>
  <si>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</si>
  <si>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</si>
  <si>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</si>
  <si>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</si>
  <si>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</si>
  <si>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</si>
  <si>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</si>
  <si>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</si>
  <si>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</si>
  <si>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</si>
  <si>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</si>
  <si>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</si>
  <si>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</si>
  <si>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</si>
  <si>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</si>
  <si>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</si>
  <si>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</si>
  <si>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</si>
  <si>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</si>
  <si>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</si>
  <si>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</si>
  <si>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</si>
  <si>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</si>
  <si>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</si>
  <si>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</si>
  <si>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</si>
  <si>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</si>
  <si>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</si>
  <si>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</si>
  <si>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</si>
  <si>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</si>
  <si>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</si>
  <si>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</si>
  <si>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</si>
  <si>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</si>
  <si>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</si>
  <si>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</si>
  <si>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</si>
  <si>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</si>
  <si>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</si>
  <si>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</si>
  <si>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</si>
  <si>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</si>
  <si>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</si>
  <si>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</si>
  <si>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</si>
  <si>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</si>
  <si>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</si>
  <si>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</si>
  <si>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</si>
  <si>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</si>
  <si>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</si>
  <si>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</si>
  <si>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</si>
  <si>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</si>
  <si>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</si>
  <si>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</si>
  <si>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</si>
  <si>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</si>
  <si>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</si>
  <si>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</si>
  <si>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</si>
  <si>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</si>
  <si>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</si>
  <si>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</si>
  <si>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</si>
  <si>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</si>
  <si>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</si>
  <si>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</si>
  <si>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</si>
  <si>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</si>
  <si>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</si>
  <si>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</si>
  <si>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</si>
  <si>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</si>
  <si>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</si>
  <si>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</si>
  <si>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</si>
  <si>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</si>
  <si>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</si>
  <si>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</si>
  <si>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</si>
  <si>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</si>
  <si>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</si>
  <si>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</si>
  <si>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</si>
  <si>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</si>
  <si>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</si>
  <si>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</si>
  <si>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</si>
  <si>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</si>
  <si>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</si>
  <si>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</si>
  <si>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</si>
  <si>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</si>
  <si>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</si>
  <si>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</si>
  <si>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</si>
  <si>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</si>
  <si>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</si>
  <si>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</si>
  <si>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</si>
  <si>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</si>
  <si>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</si>
  <si>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</si>
  <si>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</si>
  <si>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</si>
  <si>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</si>
  <si>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</si>
  <si>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</si>
  <si>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</si>
  <si>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</si>
  <si>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</si>
  <si>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</si>
  <si>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</si>
  <si>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</si>
  <si>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</si>
  <si>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</si>
  <si>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</si>
  <si>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</si>
  <si>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</si>
  <si>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</si>
  <si>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</si>
  <si>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</si>
  <si>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</si>
  <si>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</si>
  <si>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</si>
  <si>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</si>
  <si>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</si>
  <si>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</si>
  <si>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</si>
  <si>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</si>
  <si>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</si>
  <si>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</si>
  <si>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</si>
  <si>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</si>
  <si>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</si>
  <si>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</si>
  <si>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</si>
  <si>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</si>
  <si>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</si>
  <si>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</si>
  <si>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</si>
  <si>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</si>
  <si>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</si>
  <si>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</si>
  <si>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</si>
  <si>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</si>
  <si>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</si>
  <si>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</si>
  <si>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</si>
  <si>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</si>
  <si>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</si>
  <si>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</si>
  <si>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</si>
  <si>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</si>
  <si>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</si>
  <si>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</si>
  <si>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</si>
  <si>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</si>
  <si>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</si>
  <si>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</si>
  <si>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</si>
  <si>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</si>
  <si>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</si>
  <si>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</si>
  <si>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</si>
  <si>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</si>
  <si>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</si>
  <si>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</si>
  <si>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</si>
  <si>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</si>
  <si>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</si>
  <si>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</si>
  <si>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</si>
  <si>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</si>
  <si>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</si>
  <si>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</si>
  <si>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</si>
  <si>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</si>
  <si>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</si>
  <si>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</si>
  <si>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</si>
  <si>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</si>
  <si>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</si>
  <si>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</si>
  <si>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</si>
  <si>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</si>
  <si>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</si>
  <si>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</si>
  <si>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</si>
  <si>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</si>
  <si>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</si>
  <si>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</si>
  <si>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</si>
  <si>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</si>
  <si>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</si>
  <si>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</si>
  <si>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</si>
  <si>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</si>
  <si>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</si>
  <si>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</si>
  <si>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</si>
  <si>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</si>
  <si>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</si>
  <si>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</si>
  <si>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</si>
  <si>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</si>
  <si>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</si>
  <si>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</si>
  <si>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</si>
  <si>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</si>
  <si>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</si>
  <si>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</si>
  <si>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</si>
  <si>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</si>
  <si>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</si>
  <si>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</si>
  <si>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</si>
  <si>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</si>
  <si>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</si>
  <si>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</si>
  <si>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</si>
  <si>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</si>
  <si>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</si>
  <si>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</si>
  <si>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</si>
  <si>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</si>
  <si>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</si>
  <si>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</si>
  <si>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</si>
  <si>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</si>
  <si>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</si>
  <si>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</si>
  <si>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</si>
  <si>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</si>
  <si>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</si>
  <si>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</si>
  <si>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</si>
  <si>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</si>
  <si>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</si>
  <si>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</si>
  <si>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</si>
  <si>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</si>
  <si>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</si>
  <si>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</si>
  <si>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</si>
  <si>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</si>
  <si>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</si>
  <si>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</si>
  <si>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</si>
  <si>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</si>
  <si>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</si>
  <si>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</si>
  <si>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</si>
  <si>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</si>
  <si>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</si>
  <si>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</si>
  <si>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</si>
  <si>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</si>
  <si>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</si>
  <si>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</si>
  <si>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</si>
  <si>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</si>
  <si>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</si>
  <si>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</si>
  <si>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</si>
  <si>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</si>
  <si>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</si>
  <si>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</si>
  <si>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</si>
  <si>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</si>
  <si>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</si>
  <si>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</si>
  <si>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</si>
  <si>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</si>
  <si>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</si>
  <si>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</si>
  <si>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</si>
  <si>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</si>
  <si>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</si>
  <si>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</si>
  <si>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</si>
  <si>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</si>
  <si>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</si>
  <si>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</si>
  <si>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</si>
  <si>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</si>
  <si>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</si>
  <si>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</si>
  <si>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</si>
  <si>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</si>
  <si>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</si>
  <si>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</si>
  <si>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</si>
  <si>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</si>
  <si>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</si>
  <si>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</si>
  <si>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</si>
  <si>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</si>
  <si>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</si>
  <si>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</si>
  <si>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</si>
  <si>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</si>
  <si>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</si>
  <si>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</si>
  <si>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</si>
  <si>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</si>
  <si>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</si>
  <si>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</si>
  <si>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</si>
  <si>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</si>
  <si>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</si>
  <si>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</si>
  <si>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</si>
  <si>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</si>
  <si>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</si>
  <si>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</si>
  <si>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</si>
  <si>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</si>
  <si>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</si>
  <si>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</si>
  <si>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</si>
  <si>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</si>
  <si>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</si>
  <si>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</si>
  <si>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</si>
  <si>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</si>
  <si>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</si>
  <si>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</si>
  <si>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</si>
  <si>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</si>
  <si>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</si>
  <si>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</si>
  <si>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</si>
  <si>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</si>
  <si>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</si>
  <si>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</si>
  <si>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</si>
  <si>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</si>
  <si>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</si>
  <si>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</si>
  <si>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</si>
  <si>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</si>
  <si>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</si>
  <si>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</si>
  <si>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</si>
  <si>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</si>
  <si>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</si>
  <si>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</si>
  <si>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</si>
  <si>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</si>
  <si>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</si>
  <si>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</si>
  <si>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</si>
  <si>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</si>
  <si>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</si>
  <si>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</si>
  <si>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</si>
  <si>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</si>
  <si>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</si>
  <si>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</si>
  <si>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</si>
  <si>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</si>
  <si>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</si>
  <si>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</si>
  <si>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</si>
  <si>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</si>
  <si>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</si>
  <si>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</si>
  <si>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</si>
  <si>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</si>
  <si>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</si>
  <si>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</si>
  <si>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</si>
  <si>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</si>
  <si>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</si>
  <si>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</si>
  <si>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</si>
  <si>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</si>
  <si>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</si>
  <si>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</si>
  <si>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</si>
  <si>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</si>
  <si>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</si>
  <si>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</si>
  <si>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</si>
  <si>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</si>
  <si>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</si>
  <si>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</si>
  <si>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</si>
  <si>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</si>
  <si>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</si>
  <si>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</si>
  <si>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</si>
  <si>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</si>
  <si>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</si>
  <si>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</si>
  <si>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</si>
  <si>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</si>
  <si>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</si>
  <si>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</si>
  <si>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</si>
  <si>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</si>
  <si>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</si>
  <si>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</si>
  <si>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</si>
  <si>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</si>
  <si>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</si>
  <si>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</si>
  <si>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</si>
  <si>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</si>
  <si>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</si>
  <si>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</si>
  <si>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</si>
  <si>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</si>
  <si>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</si>
  <si>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</si>
  <si>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</si>
  <si>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</si>
  <si>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</si>
  <si>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</si>
  <si>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</si>
  <si>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</si>
  <si>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</si>
  <si>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</si>
  <si>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</si>
  <si>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</si>
  <si>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</si>
  <si>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</si>
  <si>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</si>
  <si>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</si>
  <si>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</si>
  <si>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</si>
  <si>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</si>
  <si>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</si>
  <si>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</si>
  <si>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</si>
  <si>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</si>
  <si>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</si>
  <si>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</si>
  <si>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</si>
  <si>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</si>
  <si>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</si>
  <si>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</si>
  <si>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</si>
  <si>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</si>
  <si>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</si>
  <si>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</si>
  <si>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</si>
  <si>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</si>
  <si>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</si>
  <si>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</si>
  <si>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</si>
  <si>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</si>
  <si>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</si>
  <si>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</si>
  <si>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</si>
  <si>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</si>
  <si>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</si>
  <si>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</si>
  <si>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</si>
  <si>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</si>
  <si>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</si>
  <si>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</si>
  <si>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</si>
  <si>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</si>
  <si>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</si>
  <si>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</si>
  <si>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</si>
  <si>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</si>
  <si>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</si>
  <si>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</si>
  <si>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</si>
  <si>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</si>
  <si>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</si>
  <si>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</si>
  <si>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</si>
  <si>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</si>
  <si>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</si>
  <si>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</si>
  <si>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</si>
  <si>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</si>
  <si>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</si>
  <si>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</si>
  <si>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</si>
  <si>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</si>
  <si>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</si>
  <si>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</si>
  <si>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</si>
  <si>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</si>
  <si>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</si>
  <si>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</si>
  <si>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</si>
  <si>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</si>
  <si>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</si>
  <si>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</si>
  <si>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</si>
  <si>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</si>
  <si>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</si>
  <si>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</si>
  <si>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</si>
  <si>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</si>
  <si>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</si>
  <si>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</si>
  <si>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</si>
  <si>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</si>
  <si>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</si>
  <si>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</si>
  <si>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</si>
  <si>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</si>
  <si>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</si>
  <si>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</si>
  <si>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</si>
  <si>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</si>
  <si>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</si>
  <si>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</si>
  <si>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</si>
  <si>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</si>
  <si>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</si>
  <si>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</si>
  <si>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</si>
  <si>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</si>
  <si>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</si>
  <si>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</si>
  <si>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</si>
  <si>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</si>
  <si>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</si>
  <si>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</si>
  <si>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</si>
  <si>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</si>
  <si>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</si>
  <si>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</si>
  <si>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</si>
  <si>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</si>
  <si>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</si>
  <si>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</si>
  <si>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</si>
  <si>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</si>
  <si>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</si>
  <si>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</si>
  <si>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</si>
  <si>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</si>
  <si>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</si>
  <si>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</si>
  <si>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</si>
  <si>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</si>
  <si>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</si>
  <si>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</si>
  <si>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</si>
  <si>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</si>
  <si>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</si>
  <si>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</si>
  <si>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</si>
  <si>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</si>
  <si>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</si>
  <si>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</si>
  <si>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</si>
  <si>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</si>
  <si>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</si>
  <si>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</si>
  <si>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</si>
  <si>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</si>
  <si>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</si>
  <si>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</si>
  <si>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</si>
  <si>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</si>
  <si>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</si>
  <si>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</si>
  <si>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</si>
  <si>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</si>
  <si>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</si>
  <si>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</si>
  <si>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</si>
  <si>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</si>
  <si>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</si>
  <si>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</si>
  <si>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</si>
  <si>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</si>
  <si>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</si>
  <si>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</si>
  <si>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</si>
  <si>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</si>
  <si>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</si>
  <si>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</si>
  <si>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</si>
  <si>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</si>
  <si>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</si>
  <si>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</si>
  <si>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</si>
  <si>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</si>
  <si>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</si>
  <si>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</si>
  <si>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</si>
  <si>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</si>
  <si>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</si>
  <si>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</si>
  <si>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</si>
  <si>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</si>
  <si>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</si>
  <si>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</si>
  <si>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</si>
  <si>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</si>
  <si>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</si>
  <si>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</si>
  <si>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</si>
  <si>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</si>
  <si>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</si>
  <si>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</si>
  <si>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</si>
  <si>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</si>
  <si>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</si>
  <si>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</si>
  <si>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</si>
  <si>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</si>
  <si>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</si>
  <si>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</si>
  <si>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</si>
  <si>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</si>
  <si>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</si>
  <si>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</si>
  <si>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</si>
  <si>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</si>
  <si>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</si>
  <si>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</si>
  <si>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</si>
  <si>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</si>
  <si>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</si>
  <si>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</si>
  <si>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</si>
  <si>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</si>
  <si>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</si>
  <si>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</si>
  <si>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</si>
  <si>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</si>
  <si>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</si>
  <si>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</si>
  <si>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</si>
  <si>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</si>
  <si>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</si>
  <si>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</si>
  <si>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</si>
  <si>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</si>
  <si>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</si>
  <si>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</si>
  <si>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</si>
  <si>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</si>
  <si>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</si>
  <si>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</si>
  <si>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</si>
  <si>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</si>
  <si>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</si>
  <si>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</si>
  <si>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</si>
  <si>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</si>
  <si>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</si>
  <si>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</si>
  <si>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</si>
  <si>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</si>
  <si>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</si>
  <si>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</si>
  <si>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</si>
  <si>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</si>
  <si>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</si>
  <si>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</si>
  <si>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</si>
  <si>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</si>
  <si>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</si>
  <si>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</si>
  <si>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</si>
  <si>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</si>
  <si>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</si>
  <si>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</si>
  <si>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</si>
  <si>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</si>
  <si>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</si>
  <si>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</si>
  <si>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</si>
  <si>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</si>
  <si>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</si>
  <si>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</si>
  <si>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</si>
  <si>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</si>
  <si>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</si>
  <si>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</si>
  <si>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</si>
  <si>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</si>
  <si>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</si>
  <si>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</si>
  <si>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</si>
  <si>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</si>
  <si>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</si>
  <si>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</si>
  <si>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</si>
  <si>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</si>
  <si>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</si>
  <si>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</si>
  <si>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</si>
  <si>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</si>
  <si>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</si>
  <si>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</si>
  <si>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</si>
  <si>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</si>
  <si>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</si>
  <si>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</si>
  <si>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</si>
  <si>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</si>
  <si>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</si>
  <si>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</si>
  <si>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</si>
  <si>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</si>
  <si>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</si>
  <si>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</si>
  <si>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</si>
  <si>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</si>
  <si>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</si>
  <si>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</si>
  <si>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</si>
  <si>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</si>
  <si>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</si>
  <si>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</si>
  <si>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</si>
  <si>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</si>
  <si>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</si>
  <si>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</si>
  <si>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</si>
  <si>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</si>
  <si>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</si>
  <si>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</si>
  <si>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</si>
  <si>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</si>
  <si>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</si>
  <si>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</si>
  <si>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</si>
  <si>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</si>
  <si>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</si>
  <si>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</si>
  <si>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</si>
  <si>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</si>
  <si>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</si>
  <si>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</si>
  <si>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</si>
  <si>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</si>
  <si>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</si>
  <si>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</si>
  <si>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</si>
  <si>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</si>
  <si>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</si>
  <si>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</si>
  <si>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</si>
  <si>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</si>
  <si>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</si>
  <si>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</si>
  <si>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</si>
  <si>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</si>
  <si>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</si>
  <si>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</si>
  <si>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</si>
  <si>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</si>
  <si>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</si>
  <si>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</si>
  <si>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</si>
  <si>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</si>
  <si>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</si>
  <si>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</si>
  <si>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</si>
  <si>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</si>
  <si>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</si>
  <si>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</si>
  <si>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</si>
  <si>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</si>
  <si>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</si>
  <si>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</si>
  <si>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</si>
  <si>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</si>
  <si>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</si>
  <si>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</si>
  <si>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</si>
  <si>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</si>
  <si>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</si>
  <si>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</si>
  <si>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</si>
  <si>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</si>
  <si>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</si>
  <si>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</si>
  <si>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</si>
  <si>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</si>
  <si>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</si>
  <si>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</si>
  <si>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</si>
  <si>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</si>
  <si>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</si>
  <si>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</si>
  <si>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</si>
  <si>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</si>
  <si>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</si>
  <si>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</si>
  <si>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</si>
  <si>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</si>
  <si>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</si>
  <si>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</si>
  <si>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</si>
  <si>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</si>
  <si>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</si>
  <si>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</si>
  <si>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</si>
  <si>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</si>
  <si>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</si>
  <si>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</si>
  <si>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</si>
  <si>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</si>
  <si>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</si>
  <si>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</si>
  <si>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</si>
  <si>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</si>
  <si>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</si>
  <si>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</si>
  <si>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</si>
  <si>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</si>
  <si>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</si>
  <si>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</si>
  <si>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</si>
  <si>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</si>
  <si>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</si>
  <si>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</si>
  <si>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</si>
  <si>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</si>
  <si>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</si>
  <si>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</si>
  <si>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</si>
  <si>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</si>
  <si>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</si>
  <si>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</si>
  <si>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</si>
  <si>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</si>
  <si>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</si>
  <si>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</si>
  <si>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</si>
  <si>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</si>
  <si>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</si>
  <si>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</si>
  <si>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</si>
  <si>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</si>
  <si>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</si>
  <si>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</si>
  <si>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</si>
  <si>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</si>
  <si>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</si>
  <si>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</si>
  <si>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</si>
  <si>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</si>
  <si>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</si>
  <si>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</si>
  <si>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</si>
  <si>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</si>
  <si>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</si>
  <si>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</si>
  <si>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</si>
  <si>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</si>
  <si>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</si>
  <si>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</si>
  <si>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</si>
  <si>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</si>
  <si>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</si>
  <si>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</si>
  <si>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</si>
  <si>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</si>
  <si>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</si>
  <si>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</si>
  <si>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</si>
  <si>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</si>
  <si>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</si>
  <si>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</si>
  <si>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</si>
  <si>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</si>
  <si>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</si>
  <si>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</si>
  <si>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</si>
  <si>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</si>
  <si>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</si>
  <si>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</si>
  <si>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</si>
  <si>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</si>
  <si>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</si>
  <si>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</si>
  <si>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</si>
  <si>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</si>
  <si>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</si>
  <si>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</si>
  <si>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</si>
  <si>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</si>
  <si>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</si>
  <si>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</si>
  <si>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</si>
  <si>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</si>
  <si>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</si>
  <si>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</si>
  <si>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</si>
  <si>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</si>
  <si>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</si>
  <si>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</si>
  <si>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</si>
  <si>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</si>
  <si>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</si>
  <si>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</si>
  <si>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</si>
  <si>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</si>
  <si>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</si>
  <si>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</si>
  <si>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</si>
  <si>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</si>
  <si>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</si>
  <si>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</si>
  <si>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</si>
  <si>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</si>
  <si>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</si>
  <si>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</si>
  <si>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</si>
  <si>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</si>
  <si>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</si>
  <si>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</si>
  <si>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</si>
  <si>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</si>
  <si>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</si>
  <si>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</si>
  <si>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</si>
  <si>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</si>
  <si>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</si>
  <si>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</si>
  <si>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</si>
  <si>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</si>
  <si>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</si>
  <si>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</si>
  <si>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</si>
  <si>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</si>
  <si>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</si>
  <si>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</si>
  <si>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</si>
  <si>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</si>
  <si>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</si>
  <si>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</si>
  <si>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</si>
  <si>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</si>
  <si>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</si>
  <si>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</si>
  <si>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</si>
  <si>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</si>
  <si>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</si>
  <si>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</si>
  <si>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</si>
  <si>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</si>
  <si>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</si>
  <si>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</si>
  <si>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</si>
  <si>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</si>
  <si>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</si>
  <si>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</si>
  <si>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</si>
  <si>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</si>
  <si>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</si>
  <si>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</si>
  <si>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</si>
  <si>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</si>
  <si>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</si>
  <si>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</si>
  <si>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</si>
  <si>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</si>
  <si>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</si>
  <si>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</si>
  <si>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</si>
  <si>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</si>
  <si>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</si>
  <si>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</si>
  <si>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</si>
  <si>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</si>
  <si>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</si>
  <si>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</si>
  <si>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</si>
  <si>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</si>
  <si>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</si>
  <si>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</si>
  <si>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</si>
  <si>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</si>
  <si>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</si>
  <si>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</si>
  <si>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</si>
  <si>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</si>
  <si>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</si>
  <si>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</si>
  <si>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</si>
  <si>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</si>
  <si>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</si>
  <si>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</si>
  <si>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</si>
  <si>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</si>
  <si>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</si>
  <si>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</si>
  <si>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</si>
  <si>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</si>
  <si>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</si>
  <si>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</si>
  <si>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</si>
  <si>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</si>
  <si>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</si>
  <si>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</si>
  <si>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</si>
  <si>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</si>
  <si>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</si>
  <si>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</si>
  <si>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</si>
  <si>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</si>
  <si>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</si>
  <si>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</si>
  <si>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</si>
  <si>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</si>
  <si>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</si>
  <si>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</si>
  <si>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</si>
  <si>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</si>
  <si>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</si>
  <si>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</si>
  <si>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</si>
  <si>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</si>
  <si>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</si>
  <si>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</si>
  <si>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</si>
  <si>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</si>
  <si>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</si>
  <si>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</si>
  <si>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</si>
  <si>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</si>
  <si>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</si>
  <si>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</si>
  <si>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</si>
  <si>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</si>
  <si>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</si>
  <si>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</si>
  <si>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</si>
  <si>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</si>
  <si>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</si>
  <si>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</si>
  <si>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</si>
  <si>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</si>
  <si>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</si>
  <si>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</si>
  <si>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</si>
  <si>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</si>
  <si>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</si>
  <si>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</si>
  <si>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</si>
  <si>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</si>
  <si>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</si>
  <si>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</si>
  <si>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</si>
  <si>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</si>
  <si>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</si>
  <si>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</si>
  <si>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</si>
  <si>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</si>
  <si>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</si>
  <si>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</si>
  <si>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</si>
  <si>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</si>
  <si>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</si>
  <si>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</si>
  <si>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</si>
  <si>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</si>
  <si>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</si>
  <si>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</si>
  <si>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</si>
  <si>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</si>
  <si>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</si>
  <si>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</si>
  <si>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</si>
  <si>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</si>
  <si>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</si>
  <si>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</si>
  <si>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</si>
  <si>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</si>
  <si>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</si>
  <si>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</si>
  <si>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</si>
  <si>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</si>
  <si>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</si>
  <si>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</si>
  <si>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</si>
  <si>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</si>
  <si>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</si>
  <si>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</si>
  <si>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</si>
  <si>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</si>
  <si>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</si>
  <si>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</si>
  <si>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</si>
  <si>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</si>
  <si>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</si>
  <si>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</si>
  <si>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</si>
  <si>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</si>
  <si>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</si>
  <si>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</si>
  <si>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</si>
  <si>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</si>
  <si>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</si>
  <si>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</si>
  <si>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</si>
  <si>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</si>
  <si>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</si>
  <si>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</si>
  <si>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</si>
  <si>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</si>
  <si>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</si>
  <si>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</si>
  <si>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</si>
  <si>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</si>
  <si>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</si>
  <si>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</si>
  <si>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</si>
  <si>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</si>
  <si>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</si>
  <si>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</si>
  <si>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</si>
  <si>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</si>
  <si>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</si>
  <si>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</si>
  <si>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</si>
  <si>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</si>
  <si>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</si>
  <si>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</si>
  <si>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</si>
  <si>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</si>
  <si>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</si>
  <si>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</si>
  <si>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</si>
  <si>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</si>
  <si>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</si>
  <si>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</si>
  <si>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</si>
  <si>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</si>
  <si>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</si>
  <si>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</si>
  <si>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</si>
  <si>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</si>
  <si>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</si>
  <si>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</si>
  <si>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</si>
  <si>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</si>
  <si>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</si>
  <si>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</si>
  <si>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</si>
  <si>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</si>
  <si>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</si>
  <si>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</si>
  <si>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</si>
  <si>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</si>
  <si>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</si>
  <si>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</si>
  <si>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</si>
  <si>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</si>
  <si>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</si>
  <si>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</si>
  <si>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</si>
  <si>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</si>
  <si>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</si>
  <si>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</si>
  <si>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</si>
  <si>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</si>
  <si>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</si>
  <si>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</si>
  <si>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</si>
  <si>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</si>
  <si>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</si>
  <si>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</si>
  <si>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</si>
  <si>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</si>
  <si>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</si>
  <si>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</si>
  <si>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</si>
  <si>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</si>
  <si>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</si>
  <si>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</si>
  <si>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</si>
  <si>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</si>
  <si>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</si>
  <si>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</si>
  <si>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</si>
  <si>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</si>
  <si>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</si>
  <si>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</si>
  <si>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</si>
  <si>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</si>
  <si>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</si>
  <si>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</si>
  <si>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</si>
  <si>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</si>
  <si>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</si>
  <si>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</si>
  <si>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</si>
  <si>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</si>
  <si>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</si>
  <si>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</si>
  <si>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</si>
  <si>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</si>
  <si>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</si>
  <si>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</si>
  <si>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</si>
  <si>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</si>
  <si>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</si>
  <si>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</si>
  <si>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</si>
  <si>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</si>
  <si>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</si>
  <si>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</si>
  <si>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</si>
  <si>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</si>
  <si>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</si>
  <si>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</si>
  <si>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</si>
  <si>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</si>
  <si>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</si>
  <si>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</si>
  <si>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</si>
  <si>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</si>
  <si>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</si>
  <si>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</si>
  <si>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</si>
  <si>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</si>
  <si>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</si>
  <si>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</si>
  <si>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</si>
  <si>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</si>
  <si>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</si>
  <si>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</si>
  <si>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</si>
  <si>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</si>
  <si>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</si>
  <si>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</si>
  <si>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</si>
  <si>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</si>
  <si>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</si>
  <si>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</si>
  <si>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</si>
  <si>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</si>
  <si>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</si>
  <si>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</si>
  <si>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</si>
  <si>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</si>
  <si>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</si>
  <si>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</si>
  <si>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</si>
  <si>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</si>
  <si>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</si>
  <si>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</si>
  <si>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</si>
  <si>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</si>
  <si>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</si>
  <si>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</si>
  <si>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</si>
  <si>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</si>
  <si>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</si>
  <si>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</si>
  <si>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</si>
  <si>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</si>
  <si>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</si>
  <si>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</si>
  <si>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</si>
  <si>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</si>
  <si>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</si>
  <si>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</si>
  <si>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</si>
  <si>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</si>
  <si>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</si>
  <si>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</si>
  <si>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</si>
  <si>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</si>
  <si>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</si>
  <si>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</si>
  <si>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</si>
  <si>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</si>
  <si>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</si>
  <si>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</si>
  <si>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</si>
  <si>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</si>
  <si>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</si>
  <si>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</si>
  <si>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</si>
  <si>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</si>
  <si>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</si>
  <si>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</si>
  <si>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</si>
  <si>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</si>
  <si>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</si>
  <si>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</si>
  <si>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</si>
  <si>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</si>
  <si>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</si>
  <si>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</si>
  <si>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</si>
  <si>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</si>
  <si>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</si>
  <si>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</si>
  <si>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</si>
  <si>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</si>
  <si>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</si>
  <si>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</si>
  <si>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</si>
  <si>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</si>
  <si>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</si>
  <si>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</si>
  <si>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</si>
  <si>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</si>
  <si>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</si>
  <si>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</si>
  <si>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</si>
  <si>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</si>
  <si>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</si>
  <si>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</si>
  <si>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</si>
  <si>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</si>
  <si>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</si>
  <si>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</si>
  <si>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</si>
  <si>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</si>
  <si>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</si>
  <si>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</si>
  <si>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</si>
  <si>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</si>
  <si>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</si>
  <si>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</si>
  <si>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</si>
  <si>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</si>
  <si>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</si>
  <si>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</si>
  <si>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</si>
  <si>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</si>
  <si>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</si>
  <si>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</si>
  <si>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</si>
  <si>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</si>
  <si>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</si>
  <si>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</si>
  <si>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</si>
  <si>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</si>
  <si>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</si>
  <si>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</si>
  <si>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</si>
  <si>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</si>
  <si>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</si>
  <si>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</si>
  <si>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</si>
  <si>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</si>
  <si>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</si>
  <si>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</si>
  <si>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</si>
  <si>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</si>
  <si>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</si>
  <si>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</si>
  <si>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</si>
  <si>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</si>
  <si>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</si>
  <si>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</si>
  <si>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</si>
  <si>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</si>
  <si>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</si>
  <si>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</si>
  <si>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</si>
  <si>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</si>
  <si>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</si>
  <si>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</si>
  <si>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</si>
  <si>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</si>
  <si>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</si>
  <si>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</si>
  <si>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</si>
  <si>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</si>
  <si>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</si>
  <si>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</si>
  <si>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</si>
  <si>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</si>
  <si>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</si>
  <si>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</si>
  <si>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</si>
  <si>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</si>
  <si>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</si>
  <si>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</si>
  <si>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</si>
  <si>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</si>
  <si>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</si>
  <si>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</si>
  <si>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</si>
  <si>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</si>
  <si>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</si>
  <si>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</si>
  <si>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</si>
  <si>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</si>
  <si>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</si>
  <si>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</si>
  <si>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</si>
  <si>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</si>
  <si>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</si>
  <si>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</si>
  <si>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</si>
  <si>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</si>
  <si>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</si>
  <si>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</si>
  <si>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</si>
  <si>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</si>
  <si>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</si>
  <si>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</si>
  <si>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</si>
  <si>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</si>
  <si>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</si>
  <si>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</si>
  <si>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</si>
  <si>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</si>
  <si>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</si>
  <si>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</si>
  <si>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</si>
  <si>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</si>
  <si>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</si>
  <si>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</si>
  <si>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</si>
  <si>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</si>
  <si>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</si>
  <si>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</si>
  <si>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</si>
  <si>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</si>
  <si>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</si>
  <si>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</si>
  <si>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</si>
  <si>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</si>
  <si>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</si>
  <si>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</si>
  <si>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</si>
  <si>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</si>
  <si>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</si>
  <si>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</si>
  <si>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</si>
  <si>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</si>
  <si>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</si>
  <si>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</si>
  <si>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</si>
  <si>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</si>
  <si>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</si>
  <si>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</si>
  <si>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</si>
  <si>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</si>
  <si>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</si>
  <si>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</si>
  <si>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</si>
  <si>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</si>
  <si>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</si>
  <si>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</si>
  <si>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</si>
  <si>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</si>
  <si>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</si>
  <si>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</si>
  <si>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</si>
  <si>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</si>
  <si>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</si>
  <si>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</si>
  <si>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</si>
  <si>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</si>
  <si>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</si>
  <si>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</si>
  <si>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</si>
  <si>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</si>
  <si>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</si>
  <si>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</si>
  <si>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</si>
  <si>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</si>
  <si>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</si>
  <si>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</si>
  <si>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</si>
  <si>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</si>
  <si>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</si>
  <si>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</si>
  <si>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</si>
  <si>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</si>
  <si>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</si>
  <si>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</si>
  <si>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</si>
  <si>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</si>
  <si>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</si>
  <si>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</si>
  <si>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</si>
  <si>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</si>
  <si>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</si>
  <si>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</si>
  <si>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</si>
  <si>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</si>
  <si>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</si>
  <si>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</si>
  <si>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</si>
  <si>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</si>
  <si>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</si>
  <si>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</si>
  <si>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</si>
  <si>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</si>
  <si>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</si>
  <si>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</si>
  <si>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</si>
  <si>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</si>
  <si>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</si>
  <si>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</si>
  <si>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</si>
  <si>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</si>
  <si>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</si>
  <si>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</si>
  <si>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</si>
  <si>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</si>
  <si>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</si>
  <si>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</si>
  <si>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</si>
  <si>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</si>
  <si>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</si>
  <si>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</si>
  <si>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</si>
  <si>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</si>
  <si>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</si>
  <si>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</si>
  <si>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</si>
  <si>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</si>
  <si>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</si>
  <si>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</si>
  <si>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</si>
  <si>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</si>
  <si>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</si>
  <si>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</si>
  <si>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</si>
  <si>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</si>
  <si>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</si>
  <si>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</si>
  <si>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</si>
  <si>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</si>
  <si>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</si>
  <si>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</si>
  <si>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</si>
  <si>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</si>
  <si>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</si>
  <si>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</si>
  <si>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</si>
  <si>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</si>
  <si>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</si>
  <si>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</si>
  <si>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</si>
  <si>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</si>
  <si>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</si>
  <si>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</si>
  <si>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</si>
  <si>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</si>
  <si>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</si>
  <si>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</si>
  <si>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</si>
  <si>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</si>
  <si>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</si>
  <si>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</si>
  <si>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</si>
  <si>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</si>
  <si>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</si>
  <si>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</si>
  <si>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</si>
  <si>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</si>
  <si>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</si>
  <si>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</si>
  <si>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</si>
  <si>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</si>
  <si>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</si>
  <si>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</si>
  <si>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</si>
  <si>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</si>
  <si>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</si>
  <si>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</si>
  <si>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</si>
  <si>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</si>
  <si>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</si>
  <si>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</si>
  <si>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</si>
  <si>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</si>
  <si>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</si>
  <si>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</si>
  <si>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</si>
  <si>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</si>
  <si>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</si>
  <si>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</si>
  <si>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</si>
  <si>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</si>
  <si>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</si>
  <si>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</si>
  <si>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</si>
  <si>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</si>
  <si>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</si>
  <si>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</si>
  <si>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</si>
  <si>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</si>
  <si>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</si>
  <si>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</si>
  <si>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</si>
  <si>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</si>
  <si>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</si>
  <si>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</si>
  <si>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</si>
  <si>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</si>
  <si>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</si>
  <si>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</si>
  <si>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</si>
  <si>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</si>
  <si>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</si>
  <si>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</si>
  <si>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</si>
  <si>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</si>
  <si>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</si>
  <si>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</si>
  <si>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</si>
  <si>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</si>
  <si>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</si>
  <si>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</si>
  <si>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</si>
  <si>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</si>
  <si>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</si>
  <si>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</si>
  <si>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</si>
  <si>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</si>
  <si>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</si>
  <si>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</si>
  <si>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</si>
  <si>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</si>
  <si>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</si>
  <si>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</si>
  <si>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</si>
  <si>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</si>
  <si>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</si>
  <si>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</si>
  <si>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</si>
  <si>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</si>
  <si>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</si>
  <si>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</si>
  <si>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</si>
  <si>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</si>
  <si>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</si>
  <si>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</si>
  <si>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</si>
  <si>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</si>
  <si>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</si>
  <si>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</si>
  <si>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</si>
  <si>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</si>
  <si>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</si>
  <si>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</si>
  <si>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</si>
  <si>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</si>
  <si>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</si>
  <si>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</si>
  <si>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</si>
  <si>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</si>
  <si>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</si>
  <si>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</si>
  <si>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</si>
  <si>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</si>
  <si>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</si>
  <si>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</si>
  <si>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</si>
  <si>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</si>
  <si>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</si>
  <si>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</si>
  <si>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</si>
  <si>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</si>
  <si>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</si>
  <si>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</si>
  <si>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</si>
  <si>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</si>
  <si>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</si>
  <si>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</si>
  <si>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</si>
  <si>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</si>
  <si>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</si>
  <si>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</si>
  <si>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</si>
  <si>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</si>
  <si>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</si>
  <si>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</si>
  <si>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</si>
  <si>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</si>
  <si>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</si>
  <si>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</si>
  <si>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</si>
  <si>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</si>
  <si>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</si>
  <si>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</si>
  <si>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</si>
  <si>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</si>
  <si>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</si>
  <si>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</si>
  <si>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</si>
  <si>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</si>
  <si>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</si>
  <si>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</si>
  <si>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</si>
  <si>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</si>
  <si>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</si>
  <si>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</si>
  <si>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</si>
  <si>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</si>
  <si>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</si>
  <si>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</si>
  <si>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</si>
  <si>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</si>
  <si>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</si>
  <si>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</si>
  <si>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</si>
  <si>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</si>
  <si>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</si>
  <si>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</si>
  <si>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</si>
  <si>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</si>
  <si>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</si>
  <si>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</si>
  <si>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</si>
  <si>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</si>
  <si>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</si>
  <si>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</si>
  <si>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</si>
  <si>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</si>
  <si>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</si>
  <si>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</si>
  <si>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</si>
  <si>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</si>
  <si>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</si>
  <si>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</si>
  <si>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</si>
  <si>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</si>
  <si>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</si>
  <si>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</si>
  <si>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</si>
  <si>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</si>
  <si>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</si>
  <si>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</si>
  <si>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</si>
  <si>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</si>
  <si>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</si>
  <si>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</si>
  <si>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</si>
  <si>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</si>
  <si>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</si>
  <si>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</si>
  <si>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</si>
  <si>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</si>
  <si>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</si>
  <si>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</si>
  <si>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</si>
  <si>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</si>
  <si>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</si>
  <si>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</si>
  <si>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</si>
  <si>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</si>
  <si>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</si>
  <si>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</si>
  <si>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</si>
  <si>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</si>
  <si>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</si>
  <si>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</si>
  <si>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</si>
  <si>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</si>
  <si>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</si>
  <si>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</si>
  <si>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</si>
  <si>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</si>
  <si>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</si>
  <si>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</si>
  <si>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</si>
  <si>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</si>
  <si>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</si>
  <si>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</si>
  <si>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</si>
  <si>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</si>
  <si>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</si>
  <si>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</si>
  <si>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</si>
  <si>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</si>
  <si>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</si>
  <si>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</si>
  <si>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</si>
  <si>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</si>
  <si>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</si>
  <si>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</si>
  <si>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</si>
  <si>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</si>
  <si>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</si>
  <si>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</si>
  <si>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</si>
  <si>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</si>
  <si>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</si>
  <si>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</si>
  <si>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</si>
  <si>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</si>
  <si>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</si>
  <si>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</si>
  <si>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</si>
  <si>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</si>
  <si>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</si>
  <si>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</si>
  <si>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</si>
  <si>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</si>
  <si>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</si>
  <si>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</si>
  <si>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</si>
  <si>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</si>
  <si>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</si>
  <si>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</si>
  <si>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</si>
  <si>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</si>
  <si>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</si>
  <si>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</si>
  <si>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</si>
  <si>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</si>
  <si>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</si>
  <si>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</si>
  <si>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</si>
  <si>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</si>
  <si>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</si>
  <si>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</si>
  <si>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</si>
  <si>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</si>
  <si>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</si>
  <si>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</si>
  <si>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</si>
  <si>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</si>
  <si>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</si>
  <si>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</si>
  <si>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</si>
  <si>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</si>
  <si>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</si>
  <si>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</si>
  <si>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</si>
  <si>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</si>
  <si>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</si>
  <si>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</si>
  <si>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</si>
  <si>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</si>
  <si>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</si>
  <si>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</si>
  <si>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</si>
  <si>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</si>
  <si>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</si>
  <si>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</si>
  <si>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</si>
  <si>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</si>
  <si>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</si>
  <si>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</si>
  <si>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</si>
  <si>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</si>
  <si>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</si>
  <si>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</si>
  <si>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</si>
  <si>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</si>
  <si>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</si>
  <si>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</si>
  <si>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</si>
  <si>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</si>
  <si>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</si>
  <si>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</si>
  <si>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</si>
  <si>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</si>
  <si>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</si>
  <si>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</si>
  <si>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</si>
  <si>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</si>
  <si>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</si>
  <si>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</si>
  <si>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</si>
  <si>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</si>
  <si>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</si>
  <si>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</si>
  <si>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</si>
  <si>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</si>
  <si>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</si>
  <si>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</si>
  <si>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</si>
  <si>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</si>
  <si>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</si>
  <si>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</si>
  <si>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</si>
  <si>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</si>
  <si>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</si>
  <si>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</si>
  <si>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</si>
  <si>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</si>
  <si>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</si>
  <si>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</si>
  <si>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</si>
  <si>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</si>
  <si>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</si>
  <si>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</si>
  <si>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</si>
  <si>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</si>
  <si>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</si>
  <si>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</si>
  <si>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</si>
  <si>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</si>
  <si>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</si>
  <si>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</si>
  <si>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</si>
  <si>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</si>
  <si>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</si>
  <si>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</si>
  <si>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</si>
  <si>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</si>
  <si>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</si>
  <si>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</si>
  <si>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</si>
  <si>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</si>
  <si>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</si>
  <si>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</si>
  <si>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</si>
  <si>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</si>
  <si>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</si>
  <si>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</si>
  <si>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</si>
  <si>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</si>
  <si>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</si>
  <si>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</si>
  <si>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</si>
  <si>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</si>
  <si>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</si>
  <si>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</si>
  <si>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</si>
  <si>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</si>
  <si>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</si>
  <si>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</si>
  <si>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</si>
  <si>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</si>
  <si>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</si>
  <si>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</si>
  <si>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</si>
  <si>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</si>
  <si>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</si>
  <si>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</si>
  <si>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</si>
  <si>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</si>
  <si>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</si>
  <si>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</si>
  <si>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</si>
  <si>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</si>
  <si>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</si>
  <si>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</si>
  <si>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</si>
  <si>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</si>
  <si>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</si>
  <si>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</si>
  <si>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</si>
  <si>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</si>
  <si>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</si>
  <si>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</si>
  <si>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</si>
  <si>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</si>
  <si>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</si>
  <si>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</si>
  <si>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</si>
  <si>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</si>
  <si>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</si>
  <si>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</si>
  <si>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</si>
  <si>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</si>
  <si>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</si>
  <si>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</si>
  <si>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</si>
  <si>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</si>
  <si>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</si>
  <si>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</si>
  <si>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</si>
  <si>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</si>
  <si>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</si>
  <si>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</si>
  <si>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</si>
  <si>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</si>
  <si>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</si>
  <si>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</si>
  <si>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</si>
  <si>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</si>
  <si>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</si>
  <si>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</si>
  <si>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</si>
  <si>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</si>
  <si>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</si>
  <si>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</si>
  <si>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</si>
  <si>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</si>
  <si>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</si>
  <si>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</si>
  <si>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</si>
  <si>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</si>
  <si>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</si>
  <si>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</si>
  <si>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</si>
  <si>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</si>
  <si>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</si>
  <si>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</si>
  <si>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</si>
  <si>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</si>
  <si>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</si>
  <si>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</si>
  <si>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</si>
  <si>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</si>
  <si>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</si>
  <si>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</si>
  <si>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</si>
  <si>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</si>
  <si>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</si>
  <si>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</si>
  <si>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</si>
  <si>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</si>
  <si>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</si>
  <si>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</si>
  <si>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</si>
  <si>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</si>
  <si>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</si>
  <si>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</si>
  <si>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</si>
  <si>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</si>
  <si>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</si>
  <si>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</si>
  <si>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</si>
  <si>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</si>
  <si>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</si>
  <si>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</si>
  <si>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</si>
  <si>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</si>
  <si>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</si>
  <si>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</si>
  <si>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</si>
  <si>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</si>
  <si>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</si>
  <si>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</si>
  <si>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</si>
  <si>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</si>
  <si>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</si>
  <si>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</si>
  <si>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</si>
  <si>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</si>
  <si>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</si>
  <si>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</si>
  <si>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</si>
  <si>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</si>
  <si>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</si>
  <si>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</si>
  <si>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</si>
  <si>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</si>
  <si>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</si>
  <si>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</si>
  <si>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</si>
  <si>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</si>
  <si>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</si>
  <si>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</si>
  <si>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</si>
  <si>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</si>
  <si>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</si>
  <si>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</si>
  <si>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</si>
  <si>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</si>
  <si>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</si>
  <si>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</si>
  <si>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</si>
  <si>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</si>
  <si>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</si>
  <si>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</si>
  <si>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</si>
  <si>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</si>
  <si>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</si>
  <si>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</si>
  <si>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</si>
  <si>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</si>
  <si>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</si>
  <si>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</si>
  <si>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</si>
  <si>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</si>
  <si>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</si>
  <si>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</si>
  <si>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</si>
  <si>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</si>
  <si>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</si>
  <si>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</si>
  <si>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</si>
  <si>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</si>
  <si>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</si>
  <si>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</si>
  <si>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</si>
  <si>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</si>
  <si>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</si>
  <si>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</si>
  <si>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</si>
  <si>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</si>
  <si>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</si>
  <si>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</si>
  <si>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</si>
  <si>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</si>
  <si>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</si>
  <si>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</si>
  <si>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</si>
  <si>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</si>
  <si>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</si>
  <si>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</si>
  <si>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</si>
  <si>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</si>
  <si>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</si>
  <si>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</si>
  <si>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</si>
  <si>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</si>
  <si>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</si>
  <si>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</si>
  <si>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</si>
  <si>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</si>
  <si>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</si>
  <si>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</si>
  <si>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</si>
  <si>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</si>
  <si>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</si>
  <si>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</si>
  <si>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</si>
  <si>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</si>
  <si>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</si>
  <si>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</si>
  <si>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</si>
  <si>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</si>
  <si>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</si>
  <si>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</si>
  <si>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</si>
  <si>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</si>
  <si>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</si>
  <si>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</si>
  <si>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</si>
  <si>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</si>
  <si>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</si>
  <si>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</si>
  <si>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</si>
  <si>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</si>
  <si>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</si>
  <si>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</si>
  <si>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</si>
  <si>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</si>
  <si>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</si>
  <si>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</si>
  <si>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</si>
  <si>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</si>
  <si>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</si>
  <si>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</si>
  <si>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</si>
  <si>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</si>
  <si>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</si>
  <si>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</si>
  <si>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</si>
  <si>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</si>
  <si>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</si>
  <si>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</si>
  <si>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</si>
  <si>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</si>
  <si>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</si>
  <si>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</si>
  <si>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</si>
  <si>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</si>
  <si>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</si>
  <si>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</si>
  <si>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</si>
  <si>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</si>
  <si>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</si>
  <si>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</si>
  <si>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</si>
  <si>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</si>
  <si>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</si>
  <si>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</si>
  <si>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</si>
  <si>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</si>
  <si>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</si>
  <si>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</si>
  <si>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</si>
  <si>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</si>
  <si>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</si>
  <si>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</si>
  <si>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</si>
  <si>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</si>
  <si>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</si>
  <si>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</si>
  <si>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</si>
  <si>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</si>
  <si>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</si>
  <si>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</si>
  <si>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</si>
  <si>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</si>
  <si>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</si>
  <si>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</si>
  <si>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</si>
  <si>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</si>
  <si>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</si>
  <si>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</si>
  <si>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</si>
  <si>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</si>
  <si>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</si>
  <si>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</si>
  <si>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</si>
  <si>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</si>
  <si>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</si>
  <si>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</si>
  <si>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</si>
  <si>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</si>
  <si>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</si>
  <si>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</si>
  <si>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</si>
  <si>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</si>
  <si>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</si>
  <si>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</si>
  <si>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</si>
  <si>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</si>
  <si>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</si>
  <si>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</si>
  <si>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</si>
  <si>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</si>
  <si>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</si>
  <si>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</si>
  <si>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</si>
  <si>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</si>
  <si>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</si>
  <si>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</si>
  <si>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</si>
  <si>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</si>
  <si>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</si>
  <si>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</si>
  <si>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</si>
  <si>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</si>
  <si>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</si>
  <si>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</si>
  <si>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</si>
  <si>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</si>
  <si>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</si>
  <si>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</si>
  <si>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</si>
  <si>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</si>
  <si>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</si>
  <si>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</si>
  <si>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</si>
  <si>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</si>
  <si>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</si>
  <si>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</si>
  <si>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</si>
  <si>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</si>
  <si>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</si>
  <si>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</si>
  <si>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</si>
  <si>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</si>
  <si>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</si>
  <si>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</si>
  <si>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</si>
  <si>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</si>
  <si>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</si>
  <si>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</si>
  <si>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</si>
  <si>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</si>
  <si>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</si>
  <si>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</si>
  <si>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</si>
  <si>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</si>
  <si>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</si>
  <si>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</si>
  <si>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</si>
  <si>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</si>
  <si>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</si>
  <si>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</si>
  <si>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</si>
  <si>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</si>
  <si>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</si>
  <si>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</si>
  <si>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</si>
  <si>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</si>
  <si>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</si>
  <si>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</si>
  <si>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</si>
  <si>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</si>
  <si>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</si>
  <si>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</si>
  <si>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</si>
  <si>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</si>
  <si>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</si>
  <si>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</si>
  <si>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</si>
  <si>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</si>
  <si>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</si>
  <si>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</si>
  <si>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</si>
  <si>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</si>
  <si>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</si>
  <si>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</si>
  <si>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</si>
  <si>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</si>
  <si>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</si>
  <si>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</si>
  <si>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</si>
  <si>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</si>
  <si>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</si>
  <si>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</si>
  <si>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</si>
  <si>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</si>
  <si>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</si>
  <si>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</si>
  <si>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</si>
  <si>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</si>
  <si>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</si>
  <si>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</si>
  <si>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</si>
  <si>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</si>
  <si>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</si>
  <si>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</si>
  <si>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</si>
  <si>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</si>
  <si>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</si>
  <si>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</si>
  <si>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</si>
  <si>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</si>
  <si>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</si>
  <si>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</si>
  <si>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</si>
  <si>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</si>
  <si>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</si>
  <si>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</si>
  <si>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</si>
  <si>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</si>
  <si>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</si>
  <si>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</si>
  <si>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</si>
  <si>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</si>
  <si>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</si>
  <si>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</si>
  <si>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</si>
  <si>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</si>
  <si>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</si>
  <si>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</si>
  <si>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</si>
  <si>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</si>
  <si>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</si>
  <si>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</si>
  <si>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</si>
  <si>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</si>
  <si>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</si>
  <si>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</si>
  <si>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</si>
  <si>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</si>
  <si>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</si>
  <si>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</si>
  <si>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</si>
  <si>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</si>
  <si>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</si>
  <si>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</si>
  <si>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</si>
  <si>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</si>
  <si>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</si>
  <si>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</si>
  <si>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</si>
  <si>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</si>
  <si>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</si>
  <si>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</si>
  <si>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</si>
  <si>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</si>
  <si>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</si>
  <si>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</si>
  <si>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</si>
  <si>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</si>
  <si>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</si>
  <si>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</si>
  <si>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</si>
  <si>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</si>
  <si>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</si>
  <si>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</si>
  <si>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</si>
  <si>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</si>
  <si>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</si>
  <si>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</si>
  <si>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</si>
  <si>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</si>
  <si>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</si>
  <si>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</si>
  <si>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</si>
  <si>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</si>
  <si>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</si>
  <si>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</si>
  <si>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</si>
  <si>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</si>
  <si>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</si>
  <si>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</si>
  <si>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</si>
  <si>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</si>
  <si>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</si>
  <si>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</si>
  <si>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</si>
  <si>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</si>
  <si>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</si>
  <si>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</si>
  <si>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</si>
  <si>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</si>
  <si>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</si>
  <si>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</si>
  <si>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</si>
  <si>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</si>
  <si>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</si>
  <si>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</si>
  <si>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</si>
  <si>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</si>
  <si>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</si>
  <si>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</si>
  <si>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</si>
  <si>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</si>
  <si>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</si>
  <si>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</si>
  <si>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</si>
  <si>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</si>
  <si>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</si>
  <si>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</si>
  <si>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</si>
  <si>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</si>
  <si>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</si>
  <si>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</si>
  <si>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</si>
  <si>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</si>
  <si>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</si>
  <si>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</si>
  <si>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</si>
  <si>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</si>
  <si>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</si>
  <si>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</si>
  <si>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</si>
  <si>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</si>
  <si>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</si>
  <si>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</si>
  <si>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</si>
  <si>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</si>
  <si>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</si>
  <si>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</si>
  <si>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</si>
  <si>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</si>
  <si>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</si>
  <si>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</si>
  <si>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</si>
  <si>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</si>
  <si>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</si>
  <si>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</si>
  <si>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</si>
  <si>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</si>
  <si>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</si>
  <si>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</si>
  <si>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</si>
  <si>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</si>
  <si>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</si>
  <si>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</si>
  <si>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</si>
  <si>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</si>
  <si>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</si>
  <si>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</si>
  <si>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</si>
  <si>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</si>
  <si>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</si>
  <si>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</si>
  <si>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</si>
  <si>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</si>
  <si>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</si>
  <si>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</si>
  <si>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</si>
  <si>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</si>
  <si>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</si>
  <si>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</si>
  <si>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</si>
  <si>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</si>
  <si>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</si>
  <si>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</si>
  <si>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</si>
  <si>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</si>
  <si>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</si>
  <si>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</si>
  <si>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</si>
  <si>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</si>
  <si>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</si>
  <si>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</si>
  <si>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</si>
  <si>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</si>
  <si>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</si>
  <si>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</si>
  <si>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</si>
  <si>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</si>
  <si>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</si>
  <si>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</si>
  <si>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</si>
  <si>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</si>
  <si>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</si>
  <si>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</si>
  <si>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</si>
  <si>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</si>
  <si>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</si>
  <si>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</si>
  <si>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</si>
  <si>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</si>
  <si>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</si>
  <si>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</si>
  <si>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</si>
  <si>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</si>
  <si>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</si>
  <si>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</si>
  <si>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</si>
  <si>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</si>
  <si>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</si>
  <si>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</si>
  <si>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</si>
  <si>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</si>
  <si>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</si>
  <si>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</si>
  <si>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</si>
  <si>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</si>
  <si>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</si>
  <si>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</si>
  <si>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</si>
  <si>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</si>
  <si>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</si>
  <si>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</si>
  <si>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</si>
  <si>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</si>
  <si>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</si>
  <si>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</si>
  <si>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</si>
  <si>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</si>
  <si>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</si>
  <si>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</si>
  <si>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</si>
  <si>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</si>
  <si>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</si>
  <si>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</si>
  <si>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</si>
  <si>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</si>
  <si>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</si>
  <si>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</si>
  <si>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</si>
  <si>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</si>
  <si>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</si>
  <si>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</si>
  <si>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</si>
  <si>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</si>
  <si>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</si>
  <si>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</si>
  <si>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</si>
  <si>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</si>
  <si>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</si>
  <si>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</si>
  <si>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</si>
  <si>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</si>
  <si>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</si>
  <si>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</si>
  <si>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</si>
  <si>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</si>
  <si>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</si>
  <si>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</si>
  <si>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</si>
  <si>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</si>
  <si>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</si>
  <si>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</si>
  <si>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</si>
  <si>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</si>
  <si>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</si>
  <si>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</si>
  <si>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</si>
  <si>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</si>
  <si>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</si>
  <si>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</si>
  <si>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</si>
  <si>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</si>
  <si>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</si>
  <si>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</si>
  <si>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</si>
  <si>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</si>
  <si>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</si>
  <si>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</si>
  <si>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</si>
  <si>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</si>
  <si>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</si>
  <si>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</si>
  <si>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</si>
  <si>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</si>
  <si>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</si>
  <si>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</si>
  <si>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</si>
  <si>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</si>
  <si>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</si>
  <si>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</si>
  <si>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</si>
  <si>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</si>
  <si>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</si>
  <si>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</si>
  <si>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</si>
  <si>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</si>
  <si>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</si>
  <si>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</si>
  <si>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</si>
  <si>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</si>
  <si>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</si>
  <si>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</si>
  <si>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</si>
  <si>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</si>
  <si>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</si>
  <si>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</si>
  <si>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</si>
  <si>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</si>
  <si>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</si>
  <si>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</si>
  <si>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</si>
  <si>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</si>
  <si>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</si>
  <si>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</si>
  <si>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</si>
  <si>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</si>
  <si>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</si>
  <si>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</si>
  <si>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</si>
  <si>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</si>
  <si>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</si>
  <si>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</si>
  <si>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</si>
  <si>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</si>
  <si>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</si>
  <si>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</si>
  <si>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</si>
  <si>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</si>
  <si>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</si>
  <si>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</si>
  <si>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</si>
  <si>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</si>
  <si>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</si>
  <si>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</si>
  <si>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</si>
  <si>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</si>
  <si>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</si>
  <si>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</si>
  <si>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</si>
  <si>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</si>
  <si>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</si>
  <si>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</si>
  <si>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</si>
  <si>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</si>
  <si>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</si>
  <si>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</si>
  <si>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</si>
  <si>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</si>
  <si>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</si>
  <si>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</si>
  <si>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</si>
  <si>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</si>
  <si>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</si>
  <si>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</si>
  <si>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</si>
  <si>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</si>
  <si>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</si>
  <si>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</si>
  <si>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</si>
  <si>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</si>
  <si>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</si>
  <si>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</si>
  <si>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</si>
  <si>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</si>
  <si>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</si>
  <si>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</si>
  <si>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</si>
  <si>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</si>
  <si>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</si>
  <si>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</si>
  <si>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</si>
  <si>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</si>
  <si>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</si>
  <si>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</si>
  <si>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</si>
  <si>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</si>
  <si>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</si>
  <si>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</si>
  <si>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</si>
  <si>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</si>
  <si>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</si>
  <si>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</si>
  <si>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</si>
  <si>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</si>
  <si>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</si>
  <si>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</si>
  <si>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</si>
  <si>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</si>
  <si>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</si>
  <si>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</si>
  <si>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</si>
  <si>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</si>
  <si>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</si>
  <si>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</si>
  <si>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</si>
  <si>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</si>
  <si>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</si>
  <si>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</si>
  <si>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</si>
  <si>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</si>
  <si>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</si>
  <si>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</si>
  <si>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</si>
  <si>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</si>
  <si>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</si>
  <si>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</si>
  <si>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</si>
  <si>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</si>
  <si>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</si>
  <si>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</si>
  <si>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</si>
  <si>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</si>
  <si>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</si>
  <si>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</si>
  <si>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</si>
  <si>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</si>
  <si>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</si>
  <si>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</si>
  <si>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</si>
  <si>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</si>
  <si>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</si>
  <si>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</si>
  <si>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</si>
  <si>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</si>
  <si>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</si>
  <si>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</si>
  <si>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</si>
  <si>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</si>
  <si>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</si>
  <si>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</si>
  <si>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</si>
  <si>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</si>
  <si>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</si>
  <si>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</si>
  <si>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</si>
  <si>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</si>
  <si>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</si>
  <si>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</si>
  <si>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</si>
  <si>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</si>
  <si>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</si>
  <si>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</si>
  <si>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</si>
  <si>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</si>
  <si>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</si>
  <si>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</si>
  <si>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</si>
  <si>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</si>
  <si>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</si>
  <si>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</si>
  <si>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</si>
  <si>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</si>
  <si>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</si>
  <si>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</si>
  <si>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</si>
  <si>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</si>
  <si>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</si>
  <si>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</si>
  <si>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</si>
  <si>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</si>
  <si>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</si>
  <si>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</si>
  <si>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</si>
  <si>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</si>
  <si>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</si>
  <si>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</si>
  <si>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</si>
  <si>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</si>
  <si>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</si>
  <si>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</si>
  <si>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</si>
  <si>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</si>
  <si>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</si>
  <si>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</si>
  <si>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</si>
  <si>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</si>
  <si>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</si>
  <si>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</si>
  <si>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</si>
  <si>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</si>
  <si>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</si>
  <si>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</si>
  <si>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</si>
  <si>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</si>
  <si>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</si>
  <si>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</si>
  <si>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</si>
  <si>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</si>
  <si>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</si>
  <si>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</si>
  <si>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</si>
  <si>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</si>
  <si>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</si>
  <si>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</si>
  <si>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</si>
  <si>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</si>
  <si>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</si>
  <si>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</si>
  <si>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</si>
  <si>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</si>
  <si>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</si>
  <si>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</si>
  <si>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</si>
  <si>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</si>
  <si>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</si>
  <si>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</si>
  <si>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</si>
  <si>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</si>
  <si>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</si>
  <si>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</si>
  <si>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</si>
  <si>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</si>
  <si>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</si>
  <si>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</si>
  <si>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</si>
  <si>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</si>
  <si>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</si>
  <si>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</si>
  <si>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</si>
  <si>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</si>
  <si>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</si>
  <si>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</si>
  <si>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</si>
  <si>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</si>
  <si>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</si>
  <si>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</si>
  <si>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</si>
  <si>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</si>
  <si>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</si>
  <si>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</si>
  <si>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</si>
  <si>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</si>
  <si>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</si>
  <si>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</si>
  <si>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</si>
  <si>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</si>
  <si>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</si>
  <si>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</si>
  <si>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</si>
  <si>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</si>
  <si>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</si>
  <si>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</si>
  <si>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</si>
  <si>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</si>
  <si>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</si>
  <si>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</si>
  <si>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</si>
  <si>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</si>
  <si>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</si>
  <si>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</si>
  <si>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</si>
  <si>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</si>
  <si>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</si>
  <si>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</si>
  <si>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</si>
  <si>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</si>
  <si>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</si>
  <si>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</si>
  <si>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</si>
  <si>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</si>
  <si>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</si>
  <si>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</si>
  <si>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</si>
  <si>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</si>
  <si>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</si>
  <si>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</si>
  <si>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</si>
  <si>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</si>
  <si>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</si>
  <si>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</si>
  <si>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</si>
  <si>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</si>
  <si>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</si>
  <si>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</si>
  <si>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</si>
  <si>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</si>
  <si>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</si>
  <si>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</si>
  <si>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</si>
  <si>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</si>
  <si>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</si>
  <si>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</si>
  <si>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</si>
  <si>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</si>
  <si>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</si>
  <si>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</si>
  <si>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</si>
  <si>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</si>
  <si>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</si>
  <si>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</si>
  <si>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</si>
  <si>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</si>
  <si>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</si>
  <si>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</si>
  <si>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</si>
  <si>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</si>
  <si>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</si>
  <si>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</si>
  <si>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</si>
  <si>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</si>
  <si>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</si>
  <si>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</si>
  <si>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</si>
  <si>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</si>
  <si>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</si>
  <si>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</si>
  <si>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</si>
  <si>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</si>
  <si>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</si>
  <si>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</si>
  <si>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</si>
  <si>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</si>
  <si>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</si>
  <si>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</si>
  <si>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</si>
  <si>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</si>
  <si>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</si>
  <si>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</si>
  <si>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</si>
  <si>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</si>
  <si>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</si>
  <si>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</si>
  <si>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</si>
  <si>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</si>
  <si>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</si>
  <si>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</si>
  <si>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</si>
  <si>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</si>
  <si>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</si>
  <si>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</si>
  <si>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</si>
  <si>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</si>
  <si>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</si>
  <si>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</si>
  <si>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</si>
  <si>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</si>
  <si>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</si>
  <si>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</si>
  <si>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</si>
  <si>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</si>
  <si>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</si>
  <si>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</si>
  <si>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</si>
  <si>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</si>
  <si>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</si>
  <si>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</si>
  <si>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</si>
  <si>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</si>
  <si>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</si>
  <si>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</si>
  <si>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</si>
  <si>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</si>
  <si>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</si>
  <si>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</si>
  <si>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</si>
  <si>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</si>
  <si>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</si>
  <si>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</si>
  <si>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</si>
  <si>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</si>
  <si>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</si>
  <si>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</si>
  <si>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</si>
  <si>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</si>
  <si>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</si>
  <si>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</si>
  <si>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</si>
  <si>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</si>
  <si>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</si>
  <si>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</si>
  <si>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</si>
  <si>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</si>
  <si>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</si>
  <si>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</si>
  <si>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</si>
  <si>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</si>
  <si>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</si>
  <si>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</si>
  <si>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</si>
  <si>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</si>
  <si>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</si>
  <si>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</si>
  <si>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</si>
  <si>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</si>
  <si>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</si>
  <si>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</si>
  <si>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</si>
  <si>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</si>
  <si>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</si>
  <si>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</si>
  <si>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</si>
  <si>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</si>
  <si>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</si>
  <si>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</si>
  <si>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</si>
  <si>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</si>
  <si>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</si>
  <si>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</si>
  <si>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</si>
  <si>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</si>
  <si>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</si>
  <si>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</si>
  <si>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</si>
  <si>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</si>
  <si>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</si>
  <si>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</si>
  <si>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</si>
  <si>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</si>
  <si>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</si>
  <si>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</si>
  <si>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</si>
  <si>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</si>
  <si>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</si>
  <si>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</si>
  <si>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</si>
  <si>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</si>
  <si>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</si>
  <si>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</si>
  <si>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</si>
  <si>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</si>
  <si>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</si>
  <si>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</si>
  <si>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</si>
  <si>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</si>
  <si>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</si>
  <si>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</si>
  <si>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</si>
  <si>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</si>
  <si>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</si>
  <si>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</si>
  <si>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</si>
  <si>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</si>
  <si>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</si>
  <si>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</si>
  <si>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</si>
  <si>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</si>
  <si>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</si>
  <si>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</si>
  <si>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</si>
  <si>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</si>
  <si>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</si>
  <si>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</si>
  <si>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</si>
  <si>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</si>
  <si>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</si>
  <si>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</si>
  <si>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</si>
  <si>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</si>
  <si>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</si>
  <si>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</si>
  <si>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</si>
  <si>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</si>
  <si>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</si>
  <si>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</si>
  <si>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</si>
  <si>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</si>
  <si>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</si>
  <si>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</si>
  <si>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</si>
  <si>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</si>
  <si>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</si>
  <si>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</si>
  <si>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</si>
  <si>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</si>
  <si>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</si>
  <si>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</si>
  <si>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</si>
  <si>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</si>
  <si>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</si>
  <si>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</si>
  <si>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</si>
  <si>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</si>
  <si>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</si>
  <si>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</si>
  <si>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</si>
  <si>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</si>
  <si>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</si>
  <si>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</si>
  <si>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</si>
  <si>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</si>
  <si>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</si>
  <si>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</si>
  <si>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</si>
  <si>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</si>
  <si>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</si>
  <si>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</si>
  <si>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</si>
  <si>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</si>
  <si>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</si>
  <si>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</si>
  <si>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</si>
  <si>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</si>
  <si>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</si>
  <si>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</si>
  <si>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</si>
  <si>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</si>
  <si>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</si>
  <si>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</si>
  <si>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</si>
  <si>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</si>
  <si>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</si>
  <si>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</si>
  <si>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</si>
  <si>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</si>
  <si>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</si>
  <si>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</si>
  <si>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</si>
  <si>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</si>
  <si>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</si>
  <si>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</si>
  <si>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</si>
  <si>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</si>
  <si>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</si>
  <si>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</si>
  <si>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</si>
  <si>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</si>
  <si>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</si>
  <si>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</si>
  <si>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</si>
  <si>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</si>
  <si>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</si>
  <si>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</si>
  <si>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</si>
  <si>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</si>
  <si>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</si>
  <si>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</si>
  <si>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</si>
  <si>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</si>
  <si>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</si>
  <si>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</si>
  <si>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</si>
  <si>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</si>
  <si>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</si>
  <si>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</si>
  <si>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</si>
  <si>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</si>
  <si>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</si>
  <si>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</si>
  <si>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</si>
  <si>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</si>
  <si>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</si>
  <si>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</si>
  <si>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</si>
  <si>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</si>
  <si>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</si>
  <si>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</si>
  <si>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</si>
  <si>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</si>
  <si>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</si>
  <si>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</si>
  <si>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</si>
  <si>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</si>
  <si>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</si>
  <si>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</si>
  <si>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</si>
  <si>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</si>
  <si>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</si>
  <si>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</si>
  <si>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</si>
  <si>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</si>
  <si>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</si>
  <si>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</si>
  <si>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</si>
  <si>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</si>
  <si>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</si>
  <si>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</si>
  <si>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</si>
  <si>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</si>
  <si>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</si>
  <si>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</si>
  <si>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</si>
  <si>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</si>
  <si>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</si>
  <si>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</si>
  <si>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</si>
  <si>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</si>
  <si>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</si>
  <si>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</si>
  <si>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</si>
  <si>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</si>
  <si>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</si>
  <si>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</si>
  <si>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</si>
  <si>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</si>
  <si>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</si>
  <si>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</si>
  <si>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</si>
  <si>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</si>
  <si>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</si>
  <si>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</si>
  <si>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</si>
  <si>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</si>
  <si>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</si>
  <si>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</si>
  <si>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</si>
  <si>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</si>
  <si>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</si>
  <si>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</si>
  <si>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</si>
  <si>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</si>
  <si>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</si>
  <si>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</si>
  <si>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</si>
  <si>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</si>
  <si>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</si>
  <si>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</si>
  <si>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</si>
  <si>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</si>
  <si>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</si>
  <si>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</si>
  <si>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</si>
  <si>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</si>
  <si>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</si>
  <si>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</si>
  <si>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</si>
  <si>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</si>
  <si>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</si>
  <si>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</si>
  <si>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</si>
  <si>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</si>
  <si>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</si>
  <si>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</si>
  <si>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</si>
  <si>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</si>
  <si>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</si>
  <si>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</si>
  <si>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</si>
  <si>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</si>
  <si>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</si>
  <si>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</si>
  <si>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</si>
  <si>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</si>
  <si>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</si>
  <si>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</si>
  <si>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</si>
  <si>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</si>
  <si>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</si>
  <si>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</si>
  <si>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</si>
  <si>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</si>
  <si>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</si>
  <si>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</si>
  <si>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</si>
  <si>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</si>
  <si>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</si>
  <si>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</si>
  <si>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</si>
  <si>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</si>
  <si>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</si>
  <si>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</si>
  <si>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</si>
  <si>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</si>
  <si>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</si>
  <si>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</si>
  <si>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</si>
  <si>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</si>
  <si>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</si>
  <si>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</si>
  <si>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</si>
  <si>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</si>
  <si>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</si>
  <si>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</si>
  <si>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</si>
  <si>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</si>
  <si>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</si>
  <si>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</si>
  <si>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</si>
  <si>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</si>
  <si>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</si>
  <si>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</si>
  <si>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</si>
  <si>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</si>
  <si>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</si>
  <si>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</si>
  <si>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</si>
  <si>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</si>
  <si>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</si>
  <si>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</si>
  <si>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</si>
  <si>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</si>
  <si>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</si>
  <si>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</si>
  <si>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</si>
  <si>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</si>
  <si>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</si>
  <si>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</si>
  <si>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</si>
  <si>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</si>
  <si>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</si>
  <si>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</si>
  <si>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</si>
  <si>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</si>
  <si>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</si>
  <si>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</si>
  <si>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</si>
  <si>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</si>
  <si>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</si>
  <si>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</si>
  <si>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</si>
  <si>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</si>
  <si>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</si>
  <si>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</si>
  <si>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</si>
  <si>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</si>
  <si>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</si>
  <si>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</si>
  <si>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</si>
  <si>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</si>
  <si>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</si>
  <si>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</si>
  <si>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</si>
  <si>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</si>
  <si>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</si>
  <si>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</si>
  <si>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</si>
  <si>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</si>
  <si>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</si>
  <si>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</si>
  <si>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</si>
  <si>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</si>
  <si>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</si>
  <si>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</si>
  <si>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</si>
  <si>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</si>
  <si>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</si>
  <si>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</si>
  <si>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</si>
  <si>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</si>
  <si>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</si>
  <si>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</si>
  <si>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</si>
  <si>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</si>
  <si>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</si>
  <si>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</si>
  <si>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</si>
  <si>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</si>
  <si>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</si>
  <si>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</si>
  <si>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</si>
  <si>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</si>
  <si>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</si>
  <si>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</si>
  <si>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</si>
  <si>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</si>
  <si>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</si>
  <si>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</si>
  <si>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</si>
  <si>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</si>
  <si>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</si>
  <si>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</si>
  <si>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</si>
  <si>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</si>
  <si>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</si>
  <si>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</si>
  <si>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</si>
  <si>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</si>
  <si>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</si>
  <si>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</si>
  <si>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</si>
  <si>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</si>
  <si>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</si>
  <si>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</si>
  <si>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</si>
  <si>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</si>
  <si>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</si>
  <si>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</si>
  <si>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</si>
  <si>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</si>
  <si>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</si>
  <si>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</si>
  <si>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</si>
  <si>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</si>
  <si>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</si>
  <si>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</si>
  <si>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</si>
  <si>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</si>
  <si>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</si>
  <si>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</si>
  <si>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</si>
  <si>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</si>
  <si>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</si>
  <si>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</si>
  <si>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</si>
  <si>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</si>
  <si>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</si>
  <si>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</si>
  <si>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</si>
  <si>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</si>
  <si>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</si>
  <si>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</si>
  <si>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</si>
  <si>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</si>
  <si>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</si>
  <si>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</si>
  <si>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</si>
  <si>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</si>
  <si>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</si>
  <si>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</si>
  <si>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</si>
  <si>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</si>
  <si>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</si>
  <si>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</si>
  <si>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</si>
  <si>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</si>
  <si>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</si>
  <si>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</si>
  <si>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</si>
  <si>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</si>
  <si>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</si>
  <si>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</si>
  <si>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</si>
  <si>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</si>
  <si>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</si>
  <si>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</si>
  <si>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</si>
  <si>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</si>
  <si>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</si>
  <si>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</si>
  <si>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</si>
  <si>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</si>
  <si>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</si>
  <si>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</si>
  <si>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</si>
  <si>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</si>
  <si>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</si>
  <si>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</si>
  <si>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</si>
  <si>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</si>
  <si>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</si>
  <si>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</si>
  <si>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</si>
  <si>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</si>
  <si>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</si>
  <si>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</si>
  <si>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</si>
  <si>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</si>
  <si>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</si>
  <si>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</si>
  <si>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</si>
  <si>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</si>
  <si>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</si>
  <si>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</si>
  <si>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</si>
  <si>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</si>
  <si>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</si>
  <si>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</si>
  <si>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</si>
  <si>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</si>
  <si>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</si>
  <si>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</si>
  <si>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</si>
  <si>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</si>
  <si>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</si>
  <si>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</si>
  <si>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</si>
  <si>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</si>
  <si>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</si>
  <si>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</si>
  <si>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</si>
  <si>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</si>
  <si>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</si>
  <si>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</si>
  <si>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</si>
  <si>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</si>
  <si>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</si>
  <si>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</si>
  <si>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</si>
  <si>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</si>
  <si>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</si>
  <si>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</si>
  <si>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</si>
  <si>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</si>
  <si>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</si>
  <si>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</si>
  <si>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</si>
  <si>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</si>
  <si>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</si>
  <si>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</si>
  <si>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</si>
  <si>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</si>
  <si>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</si>
  <si>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</si>
  <si>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</si>
  <si>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</si>
  <si>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</si>
  <si>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</si>
  <si>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</si>
  <si>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</si>
  <si>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</si>
  <si>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</si>
  <si>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</si>
  <si>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</si>
  <si>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</si>
  <si>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</si>
  <si>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</si>
  <si>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</si>
  <si>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</si>
  <si>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</si>
  <si>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</si>
  <si>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</si>
  <si>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</si>
  <si>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</si>
  <si>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</si>
  <si>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</si>
  <si>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</si>
  <si>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</si>
  <si>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</si>
  <si>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</si>
  <si>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</si>
  <si>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</si>
  <si>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</si>
  <si>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</si>
  <si>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</si>
  <si>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</si>
  <si>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</si>
  <si>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</si>
  <si>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</si>
  <si>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</si>
  <si>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</si>
  <si>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</si>
  <si>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</si>
  <si>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</si>
  <si>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</si>
  <si>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</si>
  <si>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</si>
  <si>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</si>
  <si>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</si>
  <si>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</si>
  <si>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</si>
  <si>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</si>
  <si>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</si>
  <si>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</si>
  <si>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</si>
  <si>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</si>
  <si>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</si>
  <si>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</si>
  <si>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</si>
  <si>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</si>
  <si>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</si>
  <si>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</si>
  <si>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</si>
  <si>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</si>
  <si>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</si>
  <si>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</si>
  <si>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</si>
  <si>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</si>
  <si>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</si>
  <si>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</si>
  <si>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</si>
  <si>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</si>
  <si>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</si>
  <si>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</si>
  <si>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</si>
  <si>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</si>
  <si>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</si>
  <si>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</si>
  <si>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</si>
  <si>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</si>
  <si>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</si>
  <si>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</si>
  <si>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</si>
  <si>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</si>
  <si>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</si>
  <si>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</si>
  <si>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</si>
  <si>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</si>
  <si>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</si>
  <si>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</si>
  <si>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</si>
  <si>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</si>
  <si>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</si>
  <si>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</si>
  <si>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</si>
  <si>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</si>
  <si>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</si>
  <si>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</si>
  <si>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</si>
  <si>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</si>
  <si>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</si>
  <si>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</si>
  <si>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</si>
  <si>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</si>
  <si>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</si>
  <si>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</si>
  <si>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</si>
  <si>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</si>
  <si>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</si>
  <si>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</si>
  <si>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</si>
  <si>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</si>
  <si>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</si>
  <si>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</si>
  <si>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</si>
  <si>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</si>
  <si>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</si>
  <si>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</si>
  <si>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</si>
  <si>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</si>
  <si>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</si>
  <si>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</si>
  <si>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</si>
  <si>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</si>
  <si>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</si>
  <si>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</si>
  <si>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</si>
  <si>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</si>
  <si>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</si>
  <si>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</si>
  <si>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</si>
  <si>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</si>
  <si>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</si>
  <si>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</si>
  <si>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</si>
  <si>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</si>
  <si>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</si>
  <si>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</si>
  <si>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</si>
  <si>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</si>
  <si>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</si>
  <si>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</si>
  <si>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</si>
  <si>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</si>
  <si>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</si>
  <si>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</si>
  <si>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</si>
  <si>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</si>
  <si>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</si>
  <si>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</si>
  <si>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</si>
  <si>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</si>
  <si>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</si>
  <si>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</si>
  <si>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</si>
  <si>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</si>
  <si>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</si>
  <si>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</si>
  <si>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</si>
  <si>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</si>
  <si>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</si>
  <si>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</si>
  <si>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</si>
  <si>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</si>
  <si>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</si>
  <si>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</si>
  <si>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</si>
  <si>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</si>
  <si>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</si>
  <si>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</si>
  <si>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</si>
  <si>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</si>
  <si>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</si>
  <si>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</si>
  <si>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</si>
  <si>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</si>
  <si>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</si>
  <si>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</si>
  <si>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</si>
  <si>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</si>
  <si>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</si>
  <si>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</si>
  <si>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</si>
  <si>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</si>
  <si>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</si>
  <si>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</si>
  <si>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</si>
  <si>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</si>
  <si>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</si>
  <si>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</si>
  <si>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</si>
  <si>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</si>
  <si>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</si>
  <si>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</si>
  <si>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</si>
  <si>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</si>
  <si>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</si>
  <si>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</si>
  <si>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</si>
  <si>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</si>
  <si>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</si>
  <si>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</si>
  <si>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</si>
  <si>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</si>
  <si>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</si>
  <si>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</si>
  <si>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</si>
  <si>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</si>
  <si>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</si>
  <si>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</si>
  <si>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</si>
  <si>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</si>
  <si>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</si>
  <si>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</si>
  <si>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</si>
  <si>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</si>
  <si>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</si>
  <si>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</si>
  <si>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</si>
  <si>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</si>
  <si>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</si>
  <si>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</si>
  <si>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</si>
  <si>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</si>
  <si>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</si>
  <si>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</si>
  <si>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</si>
  <si>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</si>
  <si>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</si>
  <si>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</si>
  <si>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</si>
  <si>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</si>
  <si>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</si>
  <si>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</si>
  <si>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</si>
  <si>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</si>
  <si>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</si>
  <si>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</si>
  <si>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</si>
  <si>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</si>
  <si>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</si>
  <si>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</si>
  <si>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</si>
  <si>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</si>
  <si>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</si>
  <si>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</si>
  <si>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</si>
  <si>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</si>
  <si>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</si>
  <si>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</si>
  <si>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</si>
  <si>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</si>
  <si>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</si>
  <si>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</si>
  <si>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</si>
  <si>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</si>
  <si>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</si>
  <si>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</si>
  <si>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</si>
  <si>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</si>
  <si>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</si>
  <si>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</si>
  <si>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</si>
  <si>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</si>
  <si>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</si>
  <si>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</si>
  <si>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</si>
  <si>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</si>
  <si>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</si>
  <si>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</si>
  <si>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</si>
  <si>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</si>
  <si>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</si>
  <si>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</si>
  <si>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</si>
  <si>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</si>
  <si>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</si>
  <si>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</si>
  <si>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</si>
  <si>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</si>
  <si>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</si>
  <si>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</si>
  <si>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</si>
  <si>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</si>
  <si>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</si>
  <si>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</si>
  <si>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</si>
  <si>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</si>
  <si>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</si>
  <si>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</si>
  <si>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</si>
  <si>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</si>
  <si>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</si>
  <si>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</si>
  <si>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</si>
  <si>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</si>
  <si>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</si>
  <si>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</si>
  <si>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</si>
  <si>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</si>
  <si>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</si>
  <si>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</si>
  <si>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</si>
  <si>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</si>
  <si>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</si>
  <si>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</si>
  <si>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</si>
  <si>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</si>
  <si>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</si>
  <si>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</si>
  <si>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</si>
  <si>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</si>
  <si>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</si>
  <si>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</si>
  <si>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</si>
  <si>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</si>
  <si>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</si>
  <si>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</si>
  <si>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</si>
  <si>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</si>
  <si>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</si>
  <si>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</si>
  <si>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</si>
  <si>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</si>
  <si>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</si>
  <si>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</si>
  <si>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</si>
  <si>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</si>
  <si>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</si>
  <si>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</si>
  <si>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</si>
  <si>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</si>
  <si>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</si>
  <si>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</si>
  <si>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</si>
  <si>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</si>
  <si>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</si>
  <si>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</si>
  <si>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</si>
  <si>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</si>
  <si>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</si>
  <si>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</si>
  <si>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</si>
  <si>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</si>
  <si>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</si>
  <si>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</si>
  <si>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</si>
  <si>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</si>
  <si>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</si>
  <si>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</si>
  <si>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</si>
  <si>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</si>
  <si>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</si>
  <si>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</si>
  <si>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</si>
  <si>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</si>
  <si>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</si>
  <si>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</si>
  <si>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</si>
  <si>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</si>
  <si>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</si>
  <si>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</si>
  <si>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</si>
  <si>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</si>
  <si>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</si>
  <si>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</si>
  <si>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</si>
  <si>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</si>
  <si>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</si>
  <si>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</si>
  <si>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</si>
  <si>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</si>
  <si>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</si>
  <si>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</si>
  <si>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</si>
  <si>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</si>
  <si>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</si>
  <si>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</si>
  <si>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</si>
  <si>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</si>
  <si>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</si>
  <si>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</si>
  <si>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</si>
  <si>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</si>
  <si>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</si>
  <si>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</si>
  <si>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</si>
  <si>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</si>
  <si>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</si>
  <si>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</si>
  <si>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</si>
  <si>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</si>
  <si>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</si>
  <si>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</si>
  <si>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</si>
  <si>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</si>
  <si>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</si>
  <si>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</si>
  <si>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</si>
  <si>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</si>
  <si>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</si>
  <si>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</si>
  <si>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</si>
  <si>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</si>
  <si>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</si>
  <si>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</si>
  <si>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</si>
  <si>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</si>
  <si>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</si>
  <si>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</si>
  <si>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</si>
  <si>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</si>
  <si>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</si>
  <si>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</si>
  <si>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</si>
  <si>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</si>
  <si>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</si>
  <si>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</si>
  <si>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</si>
  <si>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</si>
  <si>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</si>
  <si>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</si>
  <si>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</si>
  <si>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</si>
  <si>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</si>
  <si>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</si>
  <si>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</si>
  <si>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</si>
  <si>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</si>
  <si>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</si>
  <si>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</si>
  <si>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</si>
  <si>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</si>
  <si>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</si>
  <si>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</si>
  <si>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</si>
  <si>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</si>
  <si>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</si>
  <si>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</si>
  <si>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</si>
  <si>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</si>
  <si>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</si>
  <si>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</si>
  <si>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</si>
  <si>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</si>
  <si>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</si>
  <si>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</si>
  <si>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</si>
  <si>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</si>
  <si>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</si>
  <si>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</si>
  <si>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</si>
  <si>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</si>
  <si>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</si>
  <si>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</si>
  <si>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</si>
  <si>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</si>
  <si>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</si>
  <si>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</si>
  <si>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</si>
  <si>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</si>
  <si>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</si>
  <si>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</si>
  <si>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</si>
  <si>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</si>
  <si>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</si>
  <si>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</si>
  <si>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</si>
  <si>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</si>
  <si>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</si>
  <si>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</si>
  <si>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</si>
  <si>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</si>
  <si>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</si>
  <si>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</si>
  <si>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</si>
  <si>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</si>
  <si>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</si>
  <si>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</si>
  <si>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</si>
  <si>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</si>
  <si>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</si>
  <si>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</si>
  <si>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</si>
  <si>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</si>
  <si>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</si>
  <si>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</si>
  <si>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</si>
  <si>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</si>
  <si>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</si>
  <si>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</si>
  <si>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</si>
  <si>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</si>
  <si>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</si>
  <si>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</si>
  <si>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</si>
  <si>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</si>
  <si>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</si>
  <si>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</si>
  <si>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</si>
  <si>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</si>
  <si>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</si>
  <si>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</si>
  <si>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</si>
  <si>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</si>
  <si>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</si>
  <si>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</si>
  <si>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</si>
  <si>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</si>
  <si>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</si>
  <si>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</si>
  <si>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</si>
  <si>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</si>
  <si>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</si>
  <si>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</si>
  <si>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</si>
  <si>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</si>
  <si>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</si>
  <si>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</si>
  <si>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</si>
  <si>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</si>
  <si>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</si>
  <si>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</si>
  <si>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</si>
  <si>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</si>
  <si>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</si>
  <si>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</si>
  <si>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</si>
  <si>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</si>
  <si>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</si>
  <si>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</si>
  <si>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</si>
  <si>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</si>
  <si>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</si>
  <si>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</si>
  <si>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</si>
  <si>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</si>
  <si>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</si>
  <si>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</si>
  <si>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</si>
  <si>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</si>
  <si>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</si>
  <si>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</si>
  <si>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</si>
  <si>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</si>
  <si>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</si>
  <si>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</si>
  <si>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</si>
  <si>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</si>
  <si>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</si>
  <si>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</si>
  <si>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</si>
  <si>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</si>
  <si>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</si>
  <si>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</si>
  <si>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</si>
  <si>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</si>
  <si>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</si>
  <si>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</si>
  <si>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</si>
  <si>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</si>
  <si>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</si>
  <si>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</si>
  <si>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</si>
  <si>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</si>
  <si>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</si>
  <si>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</si>
  <si>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</si>
  <si>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</si>
  <si>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</si>
  <si>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</si>
  <si>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</si>
  <si>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</si>
  <si>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</si>
  <si>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</si>
  <si>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</si>
  <si>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</si>
  <si>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</si>
  <si>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</si>
  <si>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</si>
  <si>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</si>
  <si>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</si>
  <si>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</si>
  <si>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</si>
  <si>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</si>
  <si>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</si>
  <si>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</si>
  <si>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</si>
  <si>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</si>
  <si>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</si>
  <si>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</si>
  <si>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</si>
  <si>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</si>
  <si>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</si>
  <si>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</si>
  <si>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</si>
  <si>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</si>
  <si>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</si>
  <si>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</si>
  <si>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</si>
  <si>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</si>
  <si>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</si>
  <si>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</si>
  <si>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</si>
  <si>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</si>
  <si>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</si>
  <si>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</si>
  <si>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</si>
  <si>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</si>
  <si>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</si>
  <si>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</si>
  <si>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</si>
  <si>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</si>
  <si>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</si>
  <si>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</si>
  <si>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</si>
  <si>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</si>
  <si>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</si>
  <si>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</si>
  <si>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</si>
  <si>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</si>
  <si>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</si>
  <si>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</si>
  <si>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</si>
  <si>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</si>
  <si>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</si>
  <si>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</si>
  <si>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</si>
  <si>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</si>
  <si>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</si>
  <si>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</si>
  <si>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</si>
  <si>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</si>
  <si>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</si>
  <si>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</si>
  <si>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</si>
  <si>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</si>
  <si>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</si>
  <si>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</si>
  <si>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</si>
  <si>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</si>
  <si>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</si>
  <si>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</si>
  <si>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</si>
  <si>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</si>
  <si>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</si>
  <si>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</si>
  <si>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</si>
  <si>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</si>
  <si>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</si>
  <si>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</si>
  <si>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</si>
  <si>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</si>
  <si>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</si>
  <si>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</si>
  <si>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</si>
  <si>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</si>
  <si>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</si>
  <si>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</si>
  <si>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</si>
  <si>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</si>
  <si>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</si>
  <si>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</si>
  <si>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</si>
  <si>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</si>
  <si>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</si>
  <si>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</si>
  <si>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</si>
  <si>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</si>
  <si>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</si>
  <si>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</si>
  <si>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</si>
  <si>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</si>
  <si>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</si>
  <si>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</si>
  <si>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</si>
  <si>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</si>
  <si>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</si>
  <si>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</si>
  <si>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</si>
  <si>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</si>
  <si>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</si>
  <si>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</si>
  <si>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</si>
  <si>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</si>
  <si>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</si>
  <si>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</si>
  <si>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</si>
  <si>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</si>
  <si>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</si>
  <si>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</si>
  <si>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</si>
  <si>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</si>
  <si>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</si>
  <si>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</si>
  <si>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</si>
  <si>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</si>
  <si>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</si>
  <si>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</si>
  <si>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</si>
  <si>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</si>
  <si>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</si>
  <si>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</si>
  <si>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</si>
  <si>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</si>
  <si>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</si>
  <si>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</si>
  <si>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</si>
  <si>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</si>
  <si>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</si>
  <si>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</si>
  <si>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</si>
  <si>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</si>
  <si>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</si>
  <si>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</si>
  <si>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</si>
  <si>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</si>
  <si>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</si>
  <si>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</si>
  <si>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</si>
  <si>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</si>
  <si>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</si>
  <si>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</si>
  <si>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</si>
  <si>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</si>
  <si>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</si>
  <si>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</si>
  <si>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</si>
  <si>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</si>
  <si>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</si>
  <si>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</si>
  <si>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</si>
  <si>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</si>
  <si>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</si>
  <si>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</si>
  <si>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</si>
  <si>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</si>
  <si>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</si>
  <si>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</si>
  <si>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</si>
  <si>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</si>
  <si>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</si>
  <si>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</si>
  <si>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</si>
  <si>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</si>
  <si>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</si>
  <si>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</si>
  <si>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</si>
  <si>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</si>
  <si>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</si>
  <si>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</si>
  <si>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</si>
  <si>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</si>
  <si>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</si>
  <si>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</si>
  <si>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</si>
  <si>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</si>
  <si>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</si>
  <si>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</si>
  <si>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</si>
  <si>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</si>
  <si>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</si>
  <si>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</si>
  <si>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</si>
  <si>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</si>
  <si>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</si>
  <si>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</si>
  <si>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</si>
  <si>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</si>
  <si>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</si>
  <si>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</si>
  <si>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</si>
  <si>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</si>
  <si>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</si>
  <si>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</si>
  <si>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</si>
  <si>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</si>
  <si>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</si>
  <si>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</si>
  <si>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</si>
  <si>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</si>
  <si>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</si>
  <si>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</si>
  <si>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</si>
  <si>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</si>
  <si>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</si>
  <si>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</si>
  <si>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</si>
  <si>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</si>
  <si>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</si>
  <si>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</si>
  <si>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</si>
  <si>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</si>
  <si>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</si>
  <si>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</si>
  <si>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</si>
  <si>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</si>
  <si>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</si>
  <si>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</si>
  <si>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</si>
  <si>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</si>
  <si>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</si>
  <si>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</si>
  <si>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</si>
  <si>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</si>
  <si>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</si>
  <si>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</si>
  <si>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</si>
  <si>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</si>
  <si>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</si>
  <si>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</si>
  <si>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</si>
  <si>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</si>
  <si>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</si>
  <si>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</si>
  <si>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</si>
  <si>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</si>
  <si>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</si>
  <si>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</si>
  <si>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</si>
  <si>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</si>
  <si>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</si>
  <si>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</si>
  <si>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</si>
  <si>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</si>
  <si>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</si>
  <si>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</si>
  <si>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</si>
  <si>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</si>
  <si>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</si>
  <si>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</si>
  <si>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</si>
  <si>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</si>
  <si>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</si>
  <si>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</si>
  <si>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</si>
  <si>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</si>
  <si>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</si>
  <si>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</si>
  <si>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</si>
  <si>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</si>
  <si>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</si>
  <si>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</si>
  <si>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</si>
  <si>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</si>
  <si>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</si>
  <si>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</si>
  <si>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</si>
  <si>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</si>
  <si>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</si>
  <si>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</si>
  <si>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</si>
  <si>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</si>
  <si>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</si>
  <si>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</si>
  <si>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</si>
  <si>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</si>
  <si>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</si>
  <si>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</si>
  <si>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</si>
  <si>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</si>
  <si>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</si>
  <si>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</si>
  <si>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</si>
  <si>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</si>
  <si>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</si>
  <si>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</si>
  <si>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</si>
  <si>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</si>
  <si>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</si>
  <si>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</si>
  <si>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</si>
  <si>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</si>
  <si>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</si>
  <si>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</si>
  <si>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</si>
  <si>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</si>
  <si>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</si>
  <si>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</si>
  <si>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</si>
  <si>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</si>
  <si>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</si>
  <si>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</si>
  <si>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</si>
  <si>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</si>
  <si>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</si>
  <si>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</si>
  <si>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</si>
  <si>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</si>
  <si>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</si>
  <si>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</si>
  <si>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</si>
  <si>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</si>
  <si>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</si>
  <si>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</si>
  <si>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</si>
  <si>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</si>
  <si>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</si>
  <si>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</si>
  <si>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</si>
  <si>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</si>
  <si>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</si>
  <si>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</si>
  <si>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</si>
  <si>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</si>
  <si>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</si>
  <si>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</si>
  <si>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</si>
  <si>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</si>
  <si>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</si>
  <si>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</si>
  <si>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</si>
  <si>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</si>
  <si>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</si>
  <si>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</si>
  <si>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</si>
  <si>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</si>
  <si>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</si>
  <si>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</si>
  <si>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</si>
  <si>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</si>
  <si>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</si>
  <si>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</si>
  <si>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</si>
  <si>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</si>
  <si>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</si>
  <si>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</si>
  <si>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</si>
  <si>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</si>
  <si>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</si>
  <si>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</si>
  <si>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</si>
  <si>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</si>
  <si>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</si>
  <si>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</si>
  <si>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</si>
  <si>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</si>
  <si>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</si>
  <si>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</si>
  <si>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</si>
  <si>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</si>
  <si>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</si>
  <si>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</si>
  <si>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</si>
  <si>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</si>
  <si>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</si>
  <si>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</si>
  <si>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</si>
  <si>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</si>
  <si>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</si>
  <si>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</si>
  <si>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</si>
  <si>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</si>
  <si>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</si>
  <si>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</si>
  <si>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</si>
  <si>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</si>
  <si>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</si>
  <si>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</si>
  <si>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</si>
  <si>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</si>
  <si>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</si>
  <si>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</si>
  <si>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</si>
  <si>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</si>
  <si>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</si>
  <si>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</si>
  <si>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</si>
  <si>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</si>
  <si>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</si>
  <si>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</si>
  <si>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</si>
  <si>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</si>
  <si>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</si>
  <si>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</si>
  <si>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</si>
  <si>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</si>
  <si>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</si>
  <si>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</si>
  <si>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</si>
  <si>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</si>
  <si>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</si>
  <si>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</si>
  <si>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</si>
  <si>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</si>
  <si>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</si>
  <si>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</si>
  <si>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</si>
  <si>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</si>
  <si>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</si>
  <si>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</si>
  <si>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</si>
  <si>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</si>
  <si>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</si>
  <si>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</si>
  <si>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</si>
  <si>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</si>
  <si>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</si>
  <si>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</si>
  <si>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</si>
  <si>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</si>
  <si>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</si>
  <si>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</si>
  <si>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</si>
  <si>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</si>
  <si>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</si>
  <si>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</si>
  <si>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</si>
  <si>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</si>
  <si>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</si>
  <si>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</si>
  <si>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</si>
  <si>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</si>
  <si>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</si>
  <si>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</si>
  <si>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</si>
  <si>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</si>
  <si>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</si>
  <si>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</si>
  <si>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</si>
  <si>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</si>
  <si>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</si>
  <si>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</si>
  <si>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</si>
  <si>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</si>
  <si>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</si>
  <si>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</si>
  <si>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</si>
  <si>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</si>
  <si>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</si>
  <si>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</si>
  <si>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</si>
  <si>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</si>
  <si>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</si>
  <si>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</si>
  <si>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</si>
  <si>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</si>
  <si>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</si>
  <si>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</si>
  <si>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</si>
  <si>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</si>
  <si>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</si>
  <si>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</si>
  <si>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</si>
  <si>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</si>
  <si>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</si>
  <si>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</si>
  <si>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</si>
  <si>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</si>
  <si>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</si>
  <si>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</si>
  <si>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</si>
  <si>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</si>
  <si>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</si>
  <si>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</si>
  <si>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</si>
  <si>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</si>
  <si>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</si>
  <si>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</si>
  <si>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</si>
  <si>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</si>
  <si>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</si>
  <si>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</si>
  <si>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</si>
  <si>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</si>
  <si>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</si>
  <si>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</si>
  <si>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</si>
  <si>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</si>
  <si>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</si>
  <si>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</si>
  <si>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</si>
  <si>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</si>
  <si>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</si>
  <si>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</si>
  <si>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</si>
  <si>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</si>
  <si>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</si>
  <si>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</si>
  <si>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</si>
  <si>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</si>
  <si>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</si>
  <si>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</si>
  <si>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</si>
  <si>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</si>
  <si>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</si>
  <si>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</si>
  <si>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</si>
  <si>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</si>
  <si>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</si>
  <si>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</si>
  <si>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</si>
  <si>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</si>
  <si>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</si>
  <si>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</si>
  <si>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</si>
  <si>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</si>
  <si>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</si>
  <si>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</si>
  <si>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</si>
  <si>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</si>
  <si>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</si>
  <si>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</si>
  <si>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</si>
  <si>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</si>
  <si>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</si>
  <si>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</si>
  <si>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</si>
  <si>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</si>
  <si>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</si>
  <si>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</si>
  <si>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</si>
  <si>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</si>
  <si>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</si>
  <si>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</si>
  <si>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</si>
  <si>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</si>
  <si>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</si>
  <si>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</si>
  <si>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</si>
  <si>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</si>
  <si>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</si>
  <si>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</si>
  <si>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</si>
  <si>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</si>
  <si>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</si>
  <si>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</si>
  <si>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</si>
  <si>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</si>
  <si>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</si>
  <si>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</si>
  <si>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</si>
  <si>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</si>
  <si>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</si>
  <si>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</si>
  <si>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</si>
  <si>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</si>
  <si>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</si>
  <si>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</si>
  <si>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</si>
  <si>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</si>
  <si>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</si>
  <si>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</si>
  <si>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</si>
  <si>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</si>
  <si>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</si>
  <si>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</si>
  <si>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</si>
  <si>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</si>
  <si>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</si>
  <si>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</si>
  <si>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</si>
  <si>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</si>
  <si>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</si>
  <si>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</si>
  <si>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</si>
  <si>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</si>
  <si>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</si>
  <si>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</si>
  <si>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</si>
  <si>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</si>
  <si>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</si>
  <si>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</si>
  <si>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</si>
  <si>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</si>
  <si>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</si>
  <si>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</si>
  <si>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</si>
  <si>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</si>
  <si>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</si>
  <si>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</si>
  <si>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</si>
  <si>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</si>
  <si>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</si>
  <si>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</si>
  <si>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</si>
  <si>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</si>
  <si>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</si>
  <si>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</si>
  <si>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</si>
  <si>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</si>
  <si>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</si>
  <si>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</si>
  <si>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</si>
  <si>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</si>
  <si>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</si>
  <si>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</si>
  <si>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</si>
  <si>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</si>
  <si>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</si>
  <si>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</si>
  <si>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</si>
  <si>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</si>
  <si>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</si>
  <si>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</si>
  <si>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</si>
  <si>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</si>
  <si>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</si>
  <si>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</si>
  <si>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</si>
  <si>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</si>
  <si>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</si>
  <si>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</si>
  <si>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</si>
  <si>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</si>
  <si>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</si>
  <si>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</si>
  <si>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</si>
  <si>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</si>
  <si>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</si>
  <si>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</si>
  <si>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</si>
  <si>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</si>
  <si>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</si>
  <si>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</si>
  <si>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</si>
  <si>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</si>
  <si>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</si>
  <si>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</si>
  <si>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</si>
  <si>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</si>
  <si>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</si>
  <si>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</si>
  <si>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</si>
  <si>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</si>
  <si>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</si>
  <si>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</si>
  <si>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</si>
  <si>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</si>
  <si>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</si>
  <si>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</si>
  <si>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</si>
  <si>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</si>
  <si>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</si>
  <si>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</si>
  <si>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</si>
  <si>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</si>
  <si>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</si>
  <si>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</si>
  <si>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</si>
  <si>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</si>
  <si>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</si>
  <si>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</si>
  <si>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</si>
  <si>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</si>
  <si>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</si>
  <si>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</si>
  <si>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</si>
  <si>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</si>
  <si>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</si>
  <si>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</si>
  <si>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</si>
  <si>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</si>
  <si>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</si>
  <si>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</si>
  <si>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</si>
  <si>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</si>
  <si>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</si>
  <si>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</si>
  <si>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</si>
  <si>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</si>
  <si>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</si>
  <si>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</si>
  <si>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</si>
  <si>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</si>
  <si>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</si>
  <si>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</si>
  <si>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</si>
  <si>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</si>
  <si>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</si>
  <si>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</si>
  <si>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</si>
  <si>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</si>
  <si>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</si>
  <si>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</si>
  <si>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</si>
  <si>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</si>
  <si>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</si>
  <si>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</si>
  <si>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</si>
  <si>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</si>
  <si>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</si>
  <si>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</si>
  <si>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</si>
  <si>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</si>
  <si>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</si>
  <si>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</si>
  <si>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</si>
  <si>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</si>
  <si>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</si>
  <si>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</si>
  <si>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</si>
  <si>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</si>
  <si>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</si>
  <si>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</si>
  <si>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</si>
  <si>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</si>
  <si>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</si>
  <si>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</si>
  <si>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</si>
  <si>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</si>
  <si>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</si>
  <si>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</si>
  <si>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</si>
  <si>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</si>
  <si>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</si>
  <si>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</si>
  <si>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</si>
  <si>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</si>
  <si>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</si>
  <si>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</si>
  <si>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</si>
  <si>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</si>
  <si>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</si>
  <si>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</si>
  <si>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</si>
  <si>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</si>
  <si>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</si>
  <si>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</si>
  <si>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</si>
  <si>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</si>
  <si>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</si>
  <si>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</si>
  <si>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</si>
  <si>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</si>
  <si>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</si>
  <si>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</si>
  <si>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</si>
  <si>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</si>
  <si>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</si>
  <si>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</si>
  <si>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</si>
  <si>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</si>
  <si>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</si>
  <si>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</si>
  <si>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</si>
  <si>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</si>
  <si>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</si>
  <si>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</si>
  <si>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</si>
  <si>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</si>
  <si>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</si>
  <si>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</si>
  <si>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</si>
  <si>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</si>
  <si>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</si>
  <si>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</si>
  <si>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</si>
  <si>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</si>
  <si>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</si>
  <si>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</si>
  <si>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</si>
  <si>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</si>
  <si>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</si>
  <si>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</si>
  <si>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</si>
  <si>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</si>
  <si>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</si>
  <si>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</si>
  <si>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</si>
  <si>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</si>
  <si>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</si>
  <si>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</si>
  <si>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</si>
  <si>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</si>
  <si>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</si>
  <si>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</si>
  <si>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</si>
  <si>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</si>
  <si>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</si>
  <si>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</si>
  <si>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</si>
  <si>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</si>
  <si>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</si>
  <si>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</si>
  <si>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</si>
  <si>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</si>
  <si>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</si>
  <si>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</si>
  <si>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</si>
  <si>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</si>
  <si>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</si>
  <si>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</si>
  <si>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</si>
  <si>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</si>
  <si>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</si>
  <si>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</si>
  <si>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</si>
  <si>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</si>
  <si>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</si>
  <si>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</si>
  <si>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</si>
  <si>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</si>
  <si>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</si>
  <si>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</si>
  <si>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</si>
  <si>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</si>
  <si>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</si>
  <si>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</si>
  <si>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</si>
  <si>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</si>
  <si>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</si>
  <si>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</si>
  <si>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</si>
  <si>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</si>
  <si>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</si>
  <si>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</si>
  <si>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</si>
  <si>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</si>
  <si>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</si>
  <si>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</si>
  <si>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</si>
  <si>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</si>
  <si>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</si>
  <si>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</si>
  <si>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</si>
  <si>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</si>
  <si>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</si>
  <si>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</si>
  <si>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</si>
  <si>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</si>
  <si>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</si>
  <si>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</si>
  <si>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</si>
  <si>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</si>
  <si>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</si>
  <si>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</si>
  <si>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</si>
  <si>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</si>
  <si>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</si>
  <si>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</si>
  <si>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</si>
  <si>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</si>
  <si>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</si>
  <si>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</si>
  <si>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</si>
  <si>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</si>
  <si>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</si>
  <si>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</si>
  <si>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</si>
  <si>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</si>
  <si>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</si>
  <si>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</si>
  <si>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</si>
  <si>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</si>
  <si>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</si>
  <si>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</si>
  <si>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</si>
  <si>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</si>
  <si>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</si>
  <si>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</si>
  <si>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</si>
  <si>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</si>
  <si>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</si>
  <si>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</si>
  <si>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</si>
  <si>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</si>
  <si>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</si>
  <si>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</si>
  <si>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</si>
  <si>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</si>
  <si>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</si>
  <si>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</si>
  <si>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</si>
  <si>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</si>
  <si>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</si>
  <si>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</si>
  <si>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</si>
  <si>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</si>
  <si>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</si>
  <si>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</si>
  <si>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</si>
  <si>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</si>
  <si>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</si>
  <si>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</si>
  <si>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</si>
  <si>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</si>
  <si>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</si>
  <si>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</si>
  <si>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</si>
  <si>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</si>
  <si>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</si>
  <si>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</si>
  <si>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</si>
  <si>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</si>
  <si>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</si>
  <si>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</si>
  <si>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</si>
  <si>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</si>
  <si>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</si>
  <si>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</si>
  <si>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</si>
  <si>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</si>
  <si>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</si>
  <si>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</si>
  <si>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</si>
  <si>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</si>
  <si>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</si>
  <si>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</si>
  <si>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</si>
  <si>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</si>
  <si>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</si>
  <si>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</si>
  <si>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</si>
  <si>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</si>
  <si>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</si>
  <si>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</si>
  <si>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</si>
  <si>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</si>
  <si>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</si>
  <si>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</si>
  <si>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</si>
  <si>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</si>
  <si>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</si>
  <si>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</si>
  <si>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</si>
  <si>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</si>
  <si>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</si>
  <si>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</si>
  <si>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</si>
  <si>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</si>
  <si>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</si>
  <si>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</si>
  <si>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</si>
  <si>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</si>
  <si>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</si>
  <si>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</si>
  <si>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</si>
  <si>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</si>
  <si>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</si>
  <si>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</si>
  <si>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</si>
  <si>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</si>
  <si>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</si>
  <si>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</si>
  <si>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</si>
  <si>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</si>
  <si>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</si>
  <si>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</si>
  <si>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</si>
  <si>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</si>
  <si>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</si>
  <si>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</si>
  <si>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</si>
  <si>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</si>
  <si>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</si>
  <si>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</si>
  <si>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</si>
  <si>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</si>
  <si>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</si>
  <si>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</si>
  <si>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</si>
  <si>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</si>
  <si>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</si>
  <si>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</si>
  <si>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</si>
  <si>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</si>
  <si>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</si>
  <si>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</si>
  <si>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</si>
  <si>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</si>
  <si>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</si>
  <si>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</si>
  <si>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</si>
  <si>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</si>
  <si>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</si>
  <si>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</si>
  <si>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</si>
  <si>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</si>
  <si>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</si>
  <si>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</si>
  <si>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</si>
  <si>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</si>
  <si>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</si>
  <si>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</si>
  <si>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</si>
  <si>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</si>
  <si>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</si>
  <si>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</si>
  <si>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</si>
  <si>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</si>
  <si>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</si>
  <si>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</si>
  <si>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</si>
  <si>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</si>
  <si>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</si>
  <si>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</si>
  <si>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</si>
  <si>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</si>
  <si>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</si>
  <si>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</si>
  <si>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</si>
  <si>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</si>
  <si>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</si>
  <si>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</si>
  <si>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</si>
  <si>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</si>
  <si>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</si>
  <si>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</si>
  <si>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</si>
  <si>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</si>
  <si>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</si>
  <si>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</si>
  <si>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</si>
  <si>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</si>
  <si>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</si>
  <si>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</si>
  <si>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</si>
  <si>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</si>
  <si>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</si>
  <si>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</si>
  <si>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</si>
  <si>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</si>
  <si>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</si>
  <si>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</si>
  <si>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</si>
  <si>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</si>
  <si>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</si>
  <si>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</si>
  <si>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</si>
  <si>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</si>
  <si>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</si>
  <si>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</si>
  <si>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</si>
  <si>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</si>
  <si>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</si>
  <si>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</si>
  <si>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</si>
  <si>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</si>
  <si>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</si>
  <si>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</si>
  <si>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</si>
  <si>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</si>
  <si>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</si>
  <si>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</si>
  <si>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</si>
  <si>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</si>
  <si>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</si>
  <si>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</si>
  <si>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</si>
  <si>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</si>
  <si>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</si>
  <si>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</si>
  <si>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</si>
  <si>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</si>
  <si>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</si>
  <si>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</si>
  <si>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</si>
  <si>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</si>
  <si>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</si>
  <si>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</si>
  <si>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</si>
  <si>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</si>
  <si>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</si>
  <si>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</si>
  <si>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</si>
  <si>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</si>
  <si>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</si>
  <si>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</si>
  <si>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</si>
  <si>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</si>
  <si>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</si>
  <si>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</si>
  <si>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</si>
  <si>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</si>
  <si>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</si>
  <si>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</si>
  <si>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</si>
  <si>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</si>
  <si>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</si>
  <si>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</si>
  <si>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</si>
  <si>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</si>
  <si>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</si>
  <si>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</si>
  <si>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</si>
  <si>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</si>
  <si>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</si>
  <si>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</si>
  <si>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</si>
  <si>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</si>
  <si>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</si>
  <si>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</si>
  <si>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</si>
  <si>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</si>
  <si>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</si>
  <si>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</si>
  <si>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</si>
  <si>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</si>
  <si>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</si>
  <si>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</si>
  <si>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</si>
  <si>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</si>
  <si>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</si>
  <si>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</si>
  <si>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</si>
  <si>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</si>
  <si>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</si>
  <si>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</si>
  <si>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</si>
  <si>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</si>
  <si>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</si>
  <si>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</si>
  <si>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</si>
  <si>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</si>
  <si>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</si>
  <si>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</si>
  <si>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</si>
  <si>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</si>
  <si>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</si>
  <si>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</si>
  <si>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</si>
  <si>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</si>
  <si>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</si>
  <si>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</si>
  <si>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</si>
  <si>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</si>
  <si>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</si>
  <si>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</si>
  <si>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</si>
  <si>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</si>
  <si>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</si>
  <si>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</si>
  <si>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</si>
  <si>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</si>
  <si>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</si>
  <si>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</si>
  <si>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</si>
  <si>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</si>
  <si>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</si>
  <si>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</si>
  <si>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</si>
  <si>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</si>
  <si>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</si>
  <si>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</si>
  <si>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</si>
  <si>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</si>
  <si>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</si>
  <si>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</si>
  <si>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</si>
  <si>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</si>
  <si>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</si>
  <si>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</si>
  <si>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</si>
  <si>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</si>
  <si>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</si>
  <si>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</si>
  <si>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</si>
  <si>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</si>
  <si>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</si>
  <si>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</si>
  <si>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</si>
  <si>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</si>
  <si>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</si>
  <si>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</si>
  <si>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</si>
  <si>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</si>
  <si>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</si>
  <si>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</si>
  <si>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</si>
  <si>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</si>
  <si>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</si>
  <si>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</si>
  <si>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</si>
  <si>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</si>
  <si>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</si>
  <si>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</si>
  <si>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</si>
  <si>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</si>
  <si>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</si>
  <si>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</si>
  <si>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</si>
  <si>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</si>
  <si>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</si>
  <si>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</si>
  <si>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</si>
  <si>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</si>
  <si>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</si>
  <si>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</si>
  <si>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</si>
  <si>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</si>
  <si>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</si>
  <si>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</si>
  <si>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</si>
  <si>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</si>
  <si>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</si>
  <si>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</si>
  <si>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</si>
  <si>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</si>
  <si>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</si>
  <si>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</si>
  <si>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</si>
  <si>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</si>
  <si>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</si>
  <si>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</si>
  <si>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</si>
  <si>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</si>
  <si>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</si>
  <si>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</si>
  <si>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</si>
  <si>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</si>
  <si>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</si>
  <si>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</si>
  <si>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</si>
  <si>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</si>
  <si>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</si>
  <si>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</si>
  <si>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</si>
  <si>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</si>
  <si>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</si>
  <si>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</si>
  <si>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</si>
  <si>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</si>
  <si>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</si>
  <si>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</si>
  <si>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</si>
  <si>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</si>
  <si>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</si>
  <si>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</si>
  <si>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</si>
  <si>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</si>
  <si>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</si>
  <si>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</si>
  <si>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</si>
  <si>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</si>
  <si>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</si>
  <si>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</si>
  <si>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</si>
  <si>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</si>
  <si>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</si>
  <si>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</si>
  <si>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</si>
  <si>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</si>
  <si>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</si>
  <si>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</si>
  <si>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</si>
  <si>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</si>
  <si>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</si>
  <si>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</si>
  <si>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</si>
  <si>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</si>
  <si>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</si>
  <si>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</si>
  <si>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</si>
  <si>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</si>
  <si>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</si>
  <si>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</si>
  <si>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</si>
  <si>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</si>
  <si>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</si>
  <si>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</si>
  <si>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</si>
  <si>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</si>
  <si>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</si>
  <si>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</si>
  <si>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</si>
  <si>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</si>
  <si>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</si>
  <si>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</si>
  <si>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</si>
  <si>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</si>
  <si>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</si>
  <si>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</si>
  <si>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</si>
  <si>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</si>
  <si>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</si>
  <si>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</si>
  <si>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</si>
  <si>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</si>
  <si>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</si>
  <si>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</si>
  <si>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</si>
  <si>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</si>
  <si>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</si>
  <si>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</si>
  <si>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</si>
  <si>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</si>
  <si>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</si>
  <si>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</si>
  <si>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</si>
  <si>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</si>
  <si>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</si>
  <si>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</si>
  <si>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</si>
  <si>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</si>
  <si>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</si>
  <si>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</si>
  <si>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</si>
  <si>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</si>
  <si>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</si>
  <si>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</si>
  <si>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</si>
  <si>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</si>
  <si>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</si>
  <si>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</si>
  <si>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</si>
  <si>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</si>
  <si>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</si>
  <si>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</si>
  <si>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</si>
  <si>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</si>
  <si>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</si>
  <si>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</si>
  <si>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</si>
  <si>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</si>
  <si>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</si>
  <si>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</si>
  <si>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</si>
  <si>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</si>
  <si>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</si>
  <si>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</si>
  <si>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</si>
  <si>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</si>
  <si>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</si>
  <si>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</si>
  <si>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</si>
  <si>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</si>
  <si>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</si>
  <si>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</si>
  <si>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</si>
  <si>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</si>
  <si>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</si>
  <si>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</si>
  <si>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</si>
  <si>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</si>
  <si>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</si>
  <si>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</si>
  <si>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</si>
  <si>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</si>
  <si>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</si>
  <si>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</si>
  <si>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</si>
  <si>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</si>
  <si>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</si>
  <si>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</si>
  <si>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</si>
  <si>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</si>
  <si>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</si>
  <si>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</si>
  <si>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</si>
  <si>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</si>
  <si>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</si>
  <si>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</si>
  <si>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</si>
  <si>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</si>
  <si>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</si>
  <si>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</si>
  <si>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</si>
  <si>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</si>
  <si>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</si>
  <si>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</si>
  <si>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</si>
  <si>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</si>
  <si>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</si>
  <si>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</si>
  <si>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</si>
  <si>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</si>
  <si>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</si>
  <si>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</si>
  <si>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</si>
  <si>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</si>
  <si>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</si>
  <si>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</si>
  <si>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</si>
  <si>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</si>
  <si>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</si>
  <si>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</si>
  <si>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</si>
  <si>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</si>
  <si>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</si>
  <si>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</si>
  <si>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</si>
  <si>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</si>
  <si>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</si>
  <si>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</si>
  <si>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</si>
  <si>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</si>
  <si>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</si>
  <si>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</si>
  <si>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</si>
  <si>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</si>
  <si>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</si>
  <si>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</si>
  <si>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</si>
  <si>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</si>
  <si>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</si>
  <si>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</si>
  <si>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</si>
  <si>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</si>
  <si>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</si>
  <si>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</si>
  <si>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</si>
  <si>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</si>
  <si>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</si>
  <si>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</si>
  <si>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</si>
  <si>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</si>
  <si>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</si>
  <si>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</si>
  <si>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</si>
  <si>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</si>
  <si>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</si>
  <si>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</si>
  <si>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</si>
  <si>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</si>
  <si>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</si>
  <si>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</si>
  <si>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</si>
  <si>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</si>
  <si>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</si>
  <si>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</si>
  <si>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</si>
  <si>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</si>
  <si>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</si>
  <si>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</si>
  <si>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</si>
  <si>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</si>
  <si>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</si>
  <si>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</si>
  <si>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</si>
  <si>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</si>
  <si>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</si>
  <si>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</si>
  <si>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</si>
  <si>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</si>
  <si>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</si>
  <si>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</si>
  <si>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</si>
  <si>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</si>
  <si>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</si>
  <si>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</si>
  <si>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</si>
  <si>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</si>
  <si>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</si>
  <si>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</si>
  <si>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</si>
  <si>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</si>
  <si>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</si>
  <si>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</si>
  <si>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</si>
  <si>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</si>
  <si>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</si>
  <si>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</si>
  <si>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</si>
  <si>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</si>
  <si>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</si>
  <si>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</si>
  <si>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</si>
  <si>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</si>
  <si>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</si>
  <si>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</si>
  <si>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</si>
  <si>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</si>
  <si>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</si>
  <si>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</si>
  <si>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</si>
  <si>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</si>
  <si>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</si>
  <si>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</si>
  <si>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</si>
  <si>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</si>
  <si>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</si>
  <si>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</si>
  <si>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</si>
  <si>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</si>
  <si>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</si>
  <si>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</si>
  <si>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</si>
  <si>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</si>
  <si>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</si>
  <si>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</si>
  <si>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</si>
  <si>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</si>
  <si>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</si>
  <si>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</si>
  <si>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</si>
  <si>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</si>
  <si>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</si>
  <si>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</si>
  <si>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</si>
  <si>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</si>
  <si>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</si>
  <si>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</si>
  <si>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</si>
  <si>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</si>
  <si>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</si>
  <si>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</si>
  <si>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</si>
  <si>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</si>
  <si>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</si>
  <si>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</si>
  <si>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</si>
  <si>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</si>
  <si>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</si>
  <si>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</si>
  <si>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</si>
  <si>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</si>
  <si>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</si>
  <si>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</si>
  <si>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</si>
  <si>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</si>
  <si>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</si>
  <si>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</si>
  <si>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</si>
  <si>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</si>
  <si>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</si>
  <si>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</si>
  <si>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</si>
  <si>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</si>
  <si>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</si>
  <si>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</si>
  <si>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</si>
  <si>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</si>
  <si>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</si>
  <si>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</si>
  <si>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</si>
  <si>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</si>
  <si>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</si>
  <si>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</si>
  <si>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</si>
  <si>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</si>
  <si>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</si>
  <si>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</si>
  <si>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</si>
  <si>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</si>
  <si>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</si>
  <si>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</si>
  <si>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</si>
  <si>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</si>
  <si>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</si>
  <si>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</si>
  <si>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</si>
  <si>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</si>
  <si>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</si>
  <si>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</si>
  <si>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</si>
  <si>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</si>
  <si>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</si>
  <si>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</si>
  <si>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</si>
  <si>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</si>
  <si>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</si>
  <si>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</si>
  <si>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</si>
  <si>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</si>
  <si>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</si>
  <si>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</si>
  <si>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</si>
  <si>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</si>
  <si>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</si>
  <si>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</si>
  <si>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</si>
  <si>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</si>
  <si>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</si>
  <si>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</si>
  <si>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</si>
  <si>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</si>
  <si>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</si>
  <si>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</si>
  <si>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</si>
  <si>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</si>
  <si>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</si>
  <si>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</si>
  <si>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</si>
  <si>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</si>
  <si>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</si>
  <si>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</si>
  <si>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</si>
  <si>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</si>
  <si>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</si>
  <si>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</si>
  <si>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</si>
  <si>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</si>
  <si>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</si>
  <si>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</si>
  <si>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</si>
  <si>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</si>
  <si>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</si>
  <si>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</si>
  <si>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</si>
  <si>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</si>
  <si>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</si>
  <si>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</si>
  <si>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</si>
  <si>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</si>
  <si>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</si>
  <si>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</si>
  <si>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</si>
  <si>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</si>
  <si>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</si>
  <si>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</si>
  <si>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</si>
  <si>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</si>
  <si>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</si>
  <si>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</si>
  <si>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</si>
  <si>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</si>
  <si>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</si>
  <si>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</si>
  <si>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</si>
  <si>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</si>
  <si>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</si>
  <si>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</si>
  <si>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</si>
  <si>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</si>
  <si>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</si>
  <si>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</si>
  <si>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</si>
  <si>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</si>
  <si>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</si>
  <si>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</si>
  <si>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</si>
  <si>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</si>
  <si>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</si>
  <si>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</si>
  <si>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</si>
  <si>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</si>
  <si>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</si>
  <si>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</si>
  <si>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</si>
  <si>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</si>
  <si>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</si>
  <si>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</si>
  <si>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</si>
  <si>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</si>
  <si>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</si>
  <si>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</si>
  <si>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</si>
  <si>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</si>
  <si>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</si>
  <si>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</si>
  <si>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</si>
  <si>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</si>
  <si>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</si>
  <si>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</si>
  <si>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</si>
  <si>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</si>
  <si>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</si>
  <si>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</si>
  <si>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</si>
  <si>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</si>
  <si>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</si>
  <si>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</si>
  <si>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</si>
  <si>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</si>
  <si>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</si>
  <si>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</si>
  <si>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</si>
  <si>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</si>
  <si>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</si>
  <si>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</si>
  <si>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</si>
  <si>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</si>
  <si>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</si>
  <si>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</si>
  <si>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</si>
  <si>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</si>
  <si>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</si>
  <si>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</si>
  <si>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</si>
  <si>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</si>
  <si>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</si>
  <si>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</si>
  <si>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</si>
  <si>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</si>
  <si>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</si>
  <si>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</si>
  <si>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</si>
  <si>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</si>
  <si>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</si>
  <si>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</si>
  <si>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</si>
  <si>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</si>
  <si>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</si>
  <si>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</si>
  <si>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</si>
  <si>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</si>
  <si>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</si>
  <si>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</si>
  <si>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</si>
  <si>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</si>
  <si>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</si>
  <si>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</si>
  <si>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</si>
  <si>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</si>
  <si>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</si>
  <si>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</si>
  <si>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</si>
  <si>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</si>
  <si>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</si>
  <si>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</si>
  <si>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</si>
  <si>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</si>
  <si>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</si>
  <si>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</si>
  <si>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</si>
  <si>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</si>
  <si>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</si>
  <si>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</si>
  <si>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</si>
  <si>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</si>
  <si>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</si>
  <si>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</si>
  <si>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</si>
  <si>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</si>
  <si>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</si>
  <si>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</si>
  <si>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</si>
  <si>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</si>
  <si>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</si>
  <si>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</si>
  <si>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</si>
  <si>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</si>
  <si>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</si>
  <si>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</si>
  <si>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</si>
  <si>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</si>
  <si>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</si>
  <si>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</si>
  <si>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</si>
  <si>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</si>
  <si>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</si>
  <si>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</si>
  <si>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</si>
  <si>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</si>
  <si>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</si>
  <si>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</si>
  <si>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</si>
  <si>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</si>
  <si>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</si>
  <si>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</si>
  <si>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</si>
  <si>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</si>
  <si>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</si>
  <si>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</si>
  <si>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</si>
  <si>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</si>
  <si>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</si>
  <si>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</si>
  <si>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</si>
  <si>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</si>
  <si>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</si>
  <si>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</si>
  <si>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</si>
  <si>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</si>
  <si>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</si>
  <si>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</si>
  <si>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</si>
  <si>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</si>
  <si>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</si>
  <si>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</si>
  <si>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</si>
  <si>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</si>
  <si>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</si>
  <si>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</si>
  <si>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</si>
  <si>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</si>
  <si>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</si>
  <si>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</si>
  <si>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</si>
  <si>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</si>
  <si>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</si>
  <si>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</si>
  <si>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</si>
  <si>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</si>
  <si>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</si>
  <si>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</si>
  <si>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</si>
  <si>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</si>
  <si>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</si>
  <si>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</si>
  <si>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</si>
  <si>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</si>
  <si>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</si>
  <si>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</si>
  <si>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</si>
  <si>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</si>
  <si>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</si>
  <si>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</si>
  <si>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</si>
  <si>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</si>
  <si>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</si>
  <si>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</si>
  <si>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</si>
  <si>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</si>
  <si>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</si>
  <si>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</si>
  <si>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</si>
  <si>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</si>
  <si>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</si>
  <si>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</si>
  <si>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</si>
  <si>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</si>
  <si>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</si>
  <si>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</si>
  <si>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</si>
  <si>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</si>
  <si>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</si>
  <si>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</si>
  <si>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</si>
  <si>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</si>
  <si>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</si>
  <si>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</si>
  <si>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</si>
  <si>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</si>
  <si>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</si>
  <si>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</si>
  <si>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</si>
  <si>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</si>
  <si>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</si>
  <si>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</si>
  <si>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</si>
  <si>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</si>
  <si>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</si>
  <si>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</si>
  <si>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</si>
  <si>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</si>
  <si>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</si>
  <si>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</si>
  <si>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</si>
  <si>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</si>
  <si>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</si>
  <si>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</si>
  <si>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</si>
  <si>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</si>
  <si>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</si>
  <si>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</si>
  <si>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</si>
  <si>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</si>
  <si>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</si>
  <si>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</si>
  <si>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</si>
  <si>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</si>
  <si>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</si>
  <si>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</si>
  <si>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</si>
  <si>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</si>
  <si>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</si>
  <si>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</si>
  <si>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</si>
  <si>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</si>
  <si>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</si>
  <si>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</si>
  <si>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</si>
  <si>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</si>
  <si>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</si>
  <si>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</si>
  <si>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</si>
  <si>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</si>
  <si>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</si>
  <si>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</si>
  <si>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</si>
  <si>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</si>
  <si>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</si>
  <si>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</si>
  <si>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</si>
  <si>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</si>
  <si>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</si>
  <si>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</si>
  <si>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</si>
  <si>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</si>
  <si>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</si>
  <si>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</si>
  <si>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</si>
  <si>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</si>
  <si>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</si>
  <si>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</si>
  <si>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</si>
  <si>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</si>
  <si>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</si>
  <si>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</si>
  <si>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</si>
  <si>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</si>
  <si>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</si>
  <si>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</si>
  <si>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</si>
  <si>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</si>
  <si>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</si>
  <si>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</si>
  <si>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</si>
  <si>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</si>
  <si>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</si>
  <si>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</si>
  <si>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</si>
  <si>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</si>
  <si>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</si>
  <si>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</si>
  <si>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</si>
  <si>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</si>
  <si>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</si>
  <si>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</si>
  <si>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</si>
  <si>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</si>
  <si>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</si>
  <si>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</si>
  <si>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</si>
  <si>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</si>
  <si>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</si>
  <si>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</si>
  <si>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</si>
  <si>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</si>
  <si>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</si>
  <si>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</si>
  <si>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</si>
  <si>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</si>
  <si>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</si>
  <si>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</si>
  <si>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</si>
  <si>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</si>
  <si>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</si>
  <si>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</si>
  <si>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</si>
  <si>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</si>
  <si>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</si>
  <si>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</si>
  <si>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</si>
  <si>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</si>
  <si>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</si>
  <si>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</si>
  <si>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</si>
  <si>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</si>
  <si>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</si>
  <si>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</si>
  <si>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</si>
  <si>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</si>
  <si>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</si>
  <si>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</si>
  <si>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</si>
  <si>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</si>
  <si>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</si>
  <si>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</si>
  <si>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</si>
  <si>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</si>
  <si>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</si>
  <si>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</si>
  <si>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</si>
  <si>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</si>
  <si>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</si>
  <si>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</si>
  <si>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</si>
  <si>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</si>
  <si>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</si>
  <si>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</si>
  <si>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</si>
  <si>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</si>
  <si>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</si>
  <si>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</si>
  <si>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</si>
  <si>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</si>
  <si>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</si>
  <si>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</si>
  <si>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</si>
  <si>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</si>
  <si>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</si>
  <si>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</si>
  <si>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</si>
  <si>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</si>
  <si>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</si>
  <si>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</si>
  <si>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</si>
  <si>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</si>
  <si>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</si>
  <si>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</si>
  <si>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</si>
  <si>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</si>
  <si>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</si>
  <si>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</si>
  <si>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</si>
  <si>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</si>
  <si>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</si>
  <si>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</si>
  <si>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</si>
  <si>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</si>
  <si>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</si>
  <si>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</si>
  <si>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</si>
  <si>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</si>
  <si>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</si>
  <si>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</si>
  <si>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</si>
  <si>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</si>
  <si>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</si>
  <si>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</si>
  <si>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</si>
  <si>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</si>
  <si>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</si>
  <si>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</si>
  <si>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</si>
  <si>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</si>
  <si>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</si>
  <si>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</si>
  <si>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</si>
  <si>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</si>
  <si>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</si>
  <si>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</si>
  <si>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</si>
  <si>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</si>
  <si>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</si>
  <si>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</si>
  <si>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</si>
  <si>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</si>
  <si>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</si>
  <si>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</si>
  <si>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</si>
  <si>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</si>
  <si>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</si>
  <si>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</si>
  <si>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</si>
  <si>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</si>
  <si>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</si>
  <si>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</si>
  <si>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</si>
  <si>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</si>
  <si>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</si>
  <si>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</si>
  <si>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</si>
  <si>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</si>
  <si>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</si>
  <si>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</si>
  <si>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</si>
  <si>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</si>
  <si>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</si>
  <si>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</si>
  <si>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</si>
  <si>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</si>
  <si>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</si>
  <si>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</si>
  <si>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</si>
  <si>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</si>
  <si>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</si>
  <si>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</si>
  <si>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</si>
  <si>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</si>
  <si>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</si>
  <si>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</si>
  <si>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</si>
  <si>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</si>
  <si>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</si>
  <si>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</si>
  <si>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</si>
  <si>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</si>
  <si>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</si>
  <si>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</si>
  <si>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</si>
  <si>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</si>
  <si>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</si>
  <si>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</si>
  <si>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</si>
  <si>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</si>
  <si>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</si>
  <si>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</si>
  <si>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</si>
  <si>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</si>
  <si>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</si>
  <si>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</si>
  <si>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</si>
  <si>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</si>
  <si>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</si>
  <si>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</si>
  <si>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</si>
  <si>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</si>
  <si>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</si>
  <si>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</si>
  <si>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</si>
  <si>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</si>
  <si>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</si>
  <si>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</si>
  <si>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</si>
  <si>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</si>
  <si>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</si>
  <si>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</si>
  <si>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</si>
  <si>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</si>
  <si>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</si>
  <si>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</si>
  <si>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</si>
  <si>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</si>
  <si>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</si>
  <si>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</si>
  <si>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</si>
  <si>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</si>
  <si>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</si>
  <si>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</si>
  <si>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</si>
  <si>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</si>
  <si>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</si>
  <si>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</si>
  <si>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</si>
  <si>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</si>
  <si>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</si>
  <si>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</si>
  <si>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</si>
  <si>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</si>
  <si>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</si>
  <si>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</si>
  <si>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</si>
  <si>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</si>
  <si>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</si>
  <si>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</si>
  <si>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</si>
  <si>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</si>
  <si>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</si>
  <si>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</si>
  <si>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</si>
  <si>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</si>
  <si>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</si>
  <si>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</si>
  <si>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</si>
  <si>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</si>
  <si>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</si>
  <si>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</si>
  <si>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</si>
  <si>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</si>
  <si>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</si>
  <si>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</si>
  <si>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</si>
  <si>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</si>
  <si>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</si>
  <si>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</si>
  <si>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</si>
  <si>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</si>
  <si>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</si>
  <si>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</si>
  <si>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</si>
  <si>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</si>
  <si>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</si>
  <si>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</si>
  <si>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</si>
  <si>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</si>
  <si>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</si>
  <si>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</si>
  <si>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</si>
  <si>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</si>
  <si>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</si>
  <si>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</si>
  <si>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</si>
  <si>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</si>
  <si>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</si>
  <si>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</si>
  <si>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</si>
  <si>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</si>
  <si>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</si>
  <si>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</si>
  <si>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</si>
  <si>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</si>
  <si>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</si>
  <si>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</si>
  <si>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</si>
  <si>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</si>
  <si>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</si>
  <si>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</si>
  <si>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</si>
  <si>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</si>
  <si>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</si>
  <si>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</si>
  <si>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</si>
  <si>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</si>
  <si>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</si>
  <si>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</si>
  <si>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</si>
  <si>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</si>
  <si>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</si>
  <si>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</si>
  <si>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</si>
  <si>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</si>
  <si>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</si>
  <si>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</si>
  <si>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</si>
  <si>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</si>
  <si>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</si>
  <si>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</si>
  <si>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</si>
  <si>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</si>
  <si>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</si>
  <si>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</si>
  <si>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</si>
  <si>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</si>
  <si>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</si>
  <si>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</si>
  <si>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</si>
  <si>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</si>
  <si>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</si>
  <si>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</si>
  <si>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</si>
  <si>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</si>
  <si>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</si>
  <si>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</si>
  <si>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</si>
  <si>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</si>
  <si>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</si>
  <si>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</si>
  <si>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</si>
  <si>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</si>
  <si>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</si>
  <si>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</si>
  <si>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</si>
  <si>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</si>
  <si>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</si>
  <si>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</si>
  <si>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</si>
  <si>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</si>
  <si>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</si>
  <si>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</si>
  <si>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</si>
  <si>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</si>
  <si>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</si>
  <si>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</si>
  <si>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</si>
  <si>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</si>
  <si>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</si>
  <si>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</si>
  <si>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</si>
  <si>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</si>
  <si>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</si>
  <si>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</si>
  <si>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</si>
  <si>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</si>
  <si>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</si>
  <si>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</si>
  <si>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</si>
  <si>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</si>
  <si>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</si>
  <si>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</si>
  <si>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</si>
  <si>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</si>
  <si>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</si>
  <si>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</si>
  <si>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</si>
  <si>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</si>
  <si>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</si>
  <si>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</si>
  <si>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</si>
  <si>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</si>
  <si>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</si>
  <si>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</si>
  <si>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</si>
  <si>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</si>
  <si>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</si>
  <si>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</si>
  <si>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</si>
  <si>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</si>
  <si>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</si>
  <si>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</si>
  <si>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</si>
  <si>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</si>
  <si>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</si>
  <si>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</si>
  <si>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</si>
  <si>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</si>
  <si>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</si>
  <si>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</si>
  <si>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</si>
  <si>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</si>
  <si>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</si>
  <si>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</si>
  <si>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</si>
  <si>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</si>
  <si>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</si>
  <si>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</si>
  <si>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</si>
  <si>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</si>
  <si>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</si>
  <si>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</si>
  <si>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</si>
  <si>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</si>
  <si>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</si>
  <si>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</si>
  <si>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</si>
  <si>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</si>
  <si>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</si>
  <si>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</si>
  <si>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</si>
  <si>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</si>
  <si>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</si>
  <si>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</si>
  <si>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</si>
  <si>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</si>
  <si>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</si>
  <si>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</si>
  <si>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</si>
  <si>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</si>
  <si>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</si>
  <si>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</si>
  <si>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</si>
  <si>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</si>
  <si>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</si>
  <si>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</si>
  <si>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</si>
  <si>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</si>
  <si>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</si>
  <si>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</si>
  <si>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</si>
  <si>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</si>
  <si>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</si>
  <si>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</si>
  <si>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</si>
  <si>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</si>
  <si>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</si>
  <si>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</si>
  <si>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</si>
  <si>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</si>
  <si>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</si>
  <si>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</si>
  <si>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</si>
  <si>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</si>
  <si>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</si>
  <si>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</si>
  <si>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</si>
  <si>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</si>
  <si>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</si>
  <si>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</si>
  <si>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</si>
  <si>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</si>
  <si>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</si>
  <si>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</si>
  <si>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</si>
  <si>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</si>
  <si>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</si>
  <si>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</si>
  <si>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</si>
  <si>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</si>
  <si>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</si>
  <si>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</si>
  <si>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</si>
  <si>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</si>
  <si>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</si>
  <si>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</si>
  <si>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</si>
  <si>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</si>
  <si>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</si>
  <si>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</si>
  <si>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</si>
  <si>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</si>
  <si>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</si>
  <si>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</si>
  <si>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</si>
  <si>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</si>
  <si>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</si>
  <si>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</si>
  <si>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</si>
  <si>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</si>
  <si>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</si>
  <si>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</si>
  <si>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</si>
  <si>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</si>
  <si>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</si>
  <si>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</si>
  <si>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</si>
  <si>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</si>
  <si>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</si>
  <si>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</si>
  <si>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</si>
  <si>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</si>
  <si>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</si>
  <si>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</si>
  <si>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</si>
  <si>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</si>
  <si>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</si>
  <si>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</si>
  <si>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</si>
  <si>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</si>
  <si>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</si>
  <si>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</si>
  <si>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</si>
  <si>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</si>
  <si>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</si>
  <si>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</si>
  <si>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</si>
  <si>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</si>
  <si>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</si>
  <si>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</si>
  <si>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</si>
  <si>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</si>
  <si>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</si>
  <si>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</si>
  <si>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</si>
  <si>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</si>
  <si>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</si>
  <si>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</si>
  <si>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</si>
  <si>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</si>
  <si>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</si>
  <si>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</si>
  <si>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</si>
  <si>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</si>
  <si>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</si>
  <si>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</si>
  <si>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</si>
  <si>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</si>
  <si>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</si>
  <si>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</si>
  <si>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</si>
  <si>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</si>
  <si>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</si>
  <si>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</si>
  <si>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</si>
  <si>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</si>
  <si>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</si>
  <si>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</si>
  <si>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</si>
  <si>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</si>
  <si>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</si>
  <si>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</si>
  <si>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</si>
  <si>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</si>
  <si>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</si>
  <si>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</si>
  <si>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</si>
  <si>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</si>
  <si>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</si>
  <si>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</si>
  <si>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</si>
  <si>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</si>
  <si>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</si>
  <si>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</si>
  <si>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</si>
  <si>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</si>
  <si>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</si>
  <si>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</si>
  <si>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</si>
  <si>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</si>
  <si>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</si>
  <si>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</si>
  <si>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</si>
  <si>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</si>
  <si>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</si>
  <si>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</si>
  <si>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</si>
  <si>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</si>
  <si>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</si>
  <si>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</si>
  <si>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</si>
  <si>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</si>
  <si>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</si>
  <si>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</si>
  <si>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</si>
  <si>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</si>
  <si>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</si>
  <si>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</si>
  <si>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</si>
  <si>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</si>
  <si>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</si>
  <si>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</si>
  <si>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</si>
  <si>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</si>
  <si>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</si>
  <si>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</si>
  <si>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</si>
  <si>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</si>
  <si>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</si>
  <si>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</si>
  <si>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</si>
  <si>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</si>
  <si>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</si>
  <si>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</si>
  <si>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</si>
  <si>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</si>
  <si>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</si>
  <si>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</si>
  <si>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</si>
  <si>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</si>
  <si>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</si>
  <si>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</si>
  <si>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</si>
  <si>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</si>
  <si>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</si>
  <si>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</si>
  <si>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</si>
  <si>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</si>
  <si>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</si>
  <si>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</si>
  <si>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</si>
  <si>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</si>
  <si>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</si>
  <si>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</si>
  <si>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</si>
  <si>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</si>
  <si>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</si>
  <si>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</si>
  <si>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</si>
  <si>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</si>
  <si>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</si>
  <si>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</si>
  <si>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</si>
  <si>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</si>
  <si>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</si>
  <si>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</si>
  <si>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</si>
  <si>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</si>
  <si>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</si>
  <si>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</si>
  <si>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</si>
  <si>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</si>
  <si>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</si>
  <si>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</si>
  <si>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</si>
  <si>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</si>
  <si>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</si>
  <si>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</si>
  <si>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</si>
  <si>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</si>
  <si>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</si>
  <si>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</si>
  <si>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</si>
  <si>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</si>
  <si>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</si>
  <si>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</si>
  <si>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</si>
  <si>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</si>
  <si>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</si>
  <si>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</si>
  <si>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</si>
  <si>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</si>
  <si>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</si>
  <si>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</si>
  <si>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</si>
  <si>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</si>
  <si>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</si>
  <si>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</si>
  <si>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</si>
  <si>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</si>
  <si>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</si>
  <si>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</si>
  <si>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</si>
  <si>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</si>
  <si>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</si>
  <si>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</si>
  <si>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</si>
  <si>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</si>
  <si>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</si>
  <si>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</si>
  <si>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</si>
  <si>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</si>
  <si>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</si>
  <si>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</si>
  <si>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</si>
  <si>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</si>
  <si>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</si>
  <si>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</si>
  <si>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</si>
  <si>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</si>
  <si>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</si>
  <si>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</si>
  <si>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</si>
  <si>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</si>
  <si>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</si>
  <si>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</si>
  <si>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</si>
  <si>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</si>
  <si>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</si>
  <si>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</si>
  <si>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</si>
  <si>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</si>
  <si>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</si>
  <si>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</si>
  <si>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</si>
  <si>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</si>
  <si>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</si>
  <si>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</si>
  <si>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</si>
  <si>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</si>
  <si>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</si>
  <si>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</si>
  <si>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</si>
  <si>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</si>
  <si>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</si>
  <si>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</si>
  <si>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</si>
  <si>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</si>
  <si>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</si>
  <si>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</si>
  <si>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</si>
  <si>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</si>
  <si>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</si>
  <si>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</si>
  <si>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</si>
  <si>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</si>
  <si>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</si>
  <si>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</si>
  <si>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</si>
  <si>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</si>
  <si>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</si>
  <si>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</si>
  <si>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</si>
  <si>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</si>
  <si>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</si>
  <si>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</si>
  <si>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</si>
  <si>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</si>
  <si>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</si>
  <si>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</si>
  <si>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</si>
  <si>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</si>
  <si>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</si>
  <si>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</si>
  <si>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</si>
  <si>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</si>
  <si>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</si>
  <si>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</si>
  <si>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</si>
  <si>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</si>
  <si>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</si>
  <si>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</si>
  <si>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</si>
  <si>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</si>
  <si>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</si>
  <si>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</si>
  <si>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</si>
  <si>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</si>
  <si>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</si>
  <si>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</si>
  <si>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</si>
  <si>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</si>
  <si>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</si>
  <si>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</si>
  <si>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</si>
  <si>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</si>
  <si>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</si>
  <si>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</si>
  <si>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</si>
  <si>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</si>
  <si>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</si>
  <si>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</si>
  <si>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</si>
  <si>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</si>
  <si>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</si>
  <si>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</si>
  <si>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</si>
  <si>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</si>
  <si>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</si>
  <si>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</si>
  <si>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</si>
  <si>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</si>
  <si>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</si>
  <si>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</si>
  <si>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</si>
  <si>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</si>
  <si>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</si>
  <si>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</si>
  <si>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</si>
  <si>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</si>
  <si>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</si>
  <si>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</si>
  <si>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</si>
  <si>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</si>
  <si>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</si>
  <si>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</si>
  <si>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</si>
  <si>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</si>
  <si>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</si>
  <si>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</si>
  <si>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</si>
  <si>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</si>
  <si>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</si>
  <si>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</si>
  <si>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</si>
  <si>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</si>
  <si>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</si>
  <si>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</si>
  <si>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</si>
  <si>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</si>
  <si>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</si>
  <si>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</si>
  <si>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</si>
  <si>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</si>
  <si>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</si>
  <si>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</si>
  <si>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</si>
  <si>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</si>
  <si>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</si>
  <si>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</si>
  <si>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</si>
  <si>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</si>
  <si>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</si>
  <si>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</si>
  <si>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</si>
  <si>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</si>
  <si>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</si>
  <si>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</si>
  <si>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</si>
  <si>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</si>
  <si>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</si>
  <si>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</si>
  <si>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</si>
  <si>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</si>
  <si>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</si>
  <si>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</si>
  <si>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</si>
  <si>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</si>
  <si>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</si>
  <si>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</si>
  <si>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</si>
  <si>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</si>
  <si>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</si>
  <si>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</si>
  <si>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</si>
  <si>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</si>
  <si>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</si>
  <si>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</si>
  <si>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</si>
  <si>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</si>
  <si>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</si>
  <si>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</si>
  <si>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</si>
  <si>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</si>
  <si>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</si>
  <si>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</si>
  <si>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</si>
  <si>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</si>
  <si>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</si>
  <si>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</si>
  <si>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</si>
  <si>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</si>
  <si>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</si>
  <si>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</si>
  <si>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</si>
  <si>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</si>
  <si>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</si>
  <si>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</si>
  <si>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</si>
  <si>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</si>
  <si>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</si>
  <si>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</si>
  <si>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</si>
  <si>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</si>
  <si>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</si>
  <si>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</si>
  <si>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</si>
  <si>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</si>
  <si>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</si>
  <si>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</si>
  <si>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</si>
  <si>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</si>
  <si>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</si>
  <si>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</si>
  <si>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</si>
  <si>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</si>
  <si>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</si>
  <si>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</si>
  <si>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</si>
  <si>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</si>
  <si>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</si>
  <si>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</si>
  <si>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</si>
  <si>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</si>
  <si>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</si>
  <si>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</si>
  <si>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</si>
  <si>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</si>
  <si>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</si>
  <si>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</si>
  <si>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</si>
  <si>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</si>
  <si>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</si>
  <si>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</si>
  <si>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</si>
  <si>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</si>
  <si>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</si>
  <si>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</si>
  <si>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</si>
  <si>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</si>
  <si>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</si>
  <si>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</si>
  <si>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</si>
  <si>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</si>
  <si>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</si>
  <si>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</si>
  <si>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</si>
  <si>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</si>
  <si>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</si>
  <si>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</si>
  <si>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</si>
  <si>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</si>
  <si>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</si>
  <si>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</si>
  <si>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</si>
  <si>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</si>
  <si>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</si>
  <si>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</si>
  <si>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</si>
  <si>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</si>
  <si>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</si>
  <si>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</si>
  <si>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</si>
  <si>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</si>
  <si>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</si>
  <si>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</si>
  <si>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</si>
  <si>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</si>
  <si>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</si>
  <si>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</si>
  <si>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</si>
  <si>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</si>
  <si>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</si>
  <si>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</si>
  <si>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</si>
  <si>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</si>
  <si>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</si>
  <si>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</si>
  <si>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</si>
  <si>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</si>
  <si>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</si>
  <si>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</si>
  <si>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</si>
  <si>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</si>
  <si>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</si>
  <si>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</si>
  <si>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</si>
  <si>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</si>
  <si>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</si>
  <si>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</si>
  <si>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</si>
  <si>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</si>
  <si>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</si>
  <si>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</si>
  <si>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</si>
  <si>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</si>
  <si>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</si>
  <si>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</si>
  <si>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</si>
  <si>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</si>
  <si>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</si>
  <si>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</si>
  <si>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</si>
  <si>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</si>
  <si>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</si>
  <si>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</si>
  <si>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</si>
  <si>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</si>
  <si>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</si>
  <si>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</si>
  <si>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</si>
  <si>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</si>
  <si>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</si>
  <si>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</si>
  <si>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</si>
  <si>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</si>
  <si>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</si>
  <si>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</si>
  <si>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</si>
  <si>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</si>
  <si>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</si>
  <si>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</si>
  <si>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</si>
  <si>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</si>
  <si>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</si>
  <si>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</si>
  <si>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</si>
  <si>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</si>
  <si>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</si>
  <si>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</si>
  <si>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</si>
  <si>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</si>
  <si>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</si>
  <si>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</si>
  <si>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</si>
  <si>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</si>
  <si>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</si>
  <si>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</si>
  <si>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</si>
  <si>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</si>
  <si>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</si>
  <si>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</si>
  <si>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</si>
  <si>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</si>
  <si>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</si>
  <si>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</si>
  <si>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</si>
  <si>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</si>
  <si>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</si>
  <si>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</si>
  <si>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</si>
  <si>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</si>
  <si>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</si>
  <si>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</si>
  <si>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</si>
  <si>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</si>
  <si>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</si>
  <si>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</si>
  <si>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</si>
  <si>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</si>
  <si>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</si>
  <si>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</si>
  <si>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</si>
  <si>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</si>
  <si>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</si>
  <si>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</si>
  <si>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</si>
  <si>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</si>
  <si>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</si>
  <si>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</si>
  <si>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</si>
  <si>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</si>
  <si>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</si>
  <si>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</si>
  <si>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</si>
  <si>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</si>
  <si>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</si>
  <si>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</si>
  <si>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</si>
  <si>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</si>
  <si>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</si>
  <si>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</si>
  <si>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</si>
  <si>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</si>
  <si>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</si>
  <si>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</si>
  <si>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</si>
  <si>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</si>
  <si>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</si>
  <si>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</si>
  <si>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</si>
  <si>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</si>
  <si>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</si>
  <si>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</si>
  <si>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</si>
  <si>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</si>
  <si>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</si>
  <si>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</si>
  <si>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</si>
  <si>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</si>
  <si>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</si>
  <si>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</si>
  <si>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</si>
  <si>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</si>
  <si>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</si>
  <si>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</si>
  <si>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</si>
  <si>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</si>
  <si>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</si>
  <si>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</si>
  <si>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</si>
  <si>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</si>
  <si>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</si>
  <si>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</si>
  <si>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</si>
  <si>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</si>
  <si>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</si>
  <si>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</si>
  <si>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</si>
  <si>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</si>
  <si>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</si>
  <si>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</si>
  <si>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</si>
  <si>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</si>
  <si>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</si>
  <si>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</si>
  <si>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</si>
  <si>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</si>
  <si>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</si>
  <si>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</si>
  <si>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</si>
  <si>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</si>
  <si>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</si>
  <si>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</si>
  <si>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</si>
  <si>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</si>
  <si>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</si>
  <si>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</si>
  <si>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</si>
  <si>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</si>
  <si>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</si>
  <si>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</si>
  <si>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</si>
  <si>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</si>
  <si>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</si>
  <si>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</si>
  <si>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</si>
  <si>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</si>
  <si>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</si>
  <si>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</si>
  <si>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</si>
  <si>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</si>
  <si>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</si>
  <si>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</si>
  <si>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</si>
  <si>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</si>
  <si>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</si>
  <si>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</si>
  <si>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</si>
  <si>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</si>
  <si>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</si>
  <si>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</si>
  <si>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</si>
  <si>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</si>
  <si>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</si>
  <si>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</si>
  <si>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</si>
  <si>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</si>
  <si>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</si>
  <si>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</si>
  <si>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</si>
  <si>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</si>
  <si>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</si>
  <si>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</si>
  <si>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</si>
  <si>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</si>
  <si>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</si>
  <si>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</si>
  <si>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</si>
  <si>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</si>
  <si>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</si>
  <si>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</si>
  <si>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</si>
  <si>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</si>
  <si>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</si>
  <si>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</si>
  <si>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</si>
  <si>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</si>
  <si>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</si>
  <si>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</si>
  <si>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</si>
  <si>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</si>
  <si>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</si>
  <si>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</si>
  <si>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</si>
  <si>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</si>
  <si>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</si>
  <si>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</si>
  <si>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</si>
  <si>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</si>
  <si>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</si>
  <si>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</si>
  <si>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</si>
  <si>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</si>
  <si>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</si>
  <si>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</si>
  <si>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</si>
  <si>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</si>
  <si>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</si>
  <si>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</si>
  <si>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</si>
  <si>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</si>
  <si>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</si>
  <si>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</si>
  <si>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</si>
  <si>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</si>
  <si>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</si>
  <si>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</si>
  <si>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</si>
  <si>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</si>
  <si>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</si>
  <si>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</si>
  <si>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</si>
  <si>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</si>
  <si>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</si>
  <si>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</si>
  <si>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</si>
  <si>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</si>
  <si>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</si>
  <si>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</si>
  <si>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</si>
  <si>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</si>
  <si>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</si>
  <si>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</si>
  <si>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</si>
  <si>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</si>
  <si>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</si>
  <si>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</si>
  <si>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</si>
  <si>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</si>
  <si>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</si>
  <si>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</si>
  <si>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</si>
  <si>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</si>
  <si>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</si>
  <si>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</si>
  <si>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</si>
  <si>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</si>
  <si>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</si>
  <si>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</si>
  <si>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</si>
  <si>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</si>
  <si>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</si>
  <si>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</si>
  <si>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</si>
  <si>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</si>
  <si>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</si>
  <si>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</si>
  <si>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</si>
  <si>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</si>
  <si>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</si>
  <si>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</si>
  <si>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</si>
  <si>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</si>
  <si>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</si>
  <si>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</si>
  <si>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</si>
  <si>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</si>
  <si>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</si>
  <si>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</si>
  <si>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</si>
  <si>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</si>
  <si>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</si>
  <si>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</si>
  <si>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</si>
  <si>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</si>
  <si>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</si>
  <si>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</si>
  <si>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</si>
  <si>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</si>
  <si>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</si>
  <si>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</si>
  <si>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</si>
  <si>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</si>
  <si>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</si>
  <si>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</si>
  <si>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</si>
  <si>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</si>
  <si>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</si>
  <si>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</si>
  <si>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</si>
  <si>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</si>
  <si>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</si>
  <si>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</si>
  <si>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</si>
  <si>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</si>
  <si>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</si>
  <si>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</si>
  <si>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</si>
  <si>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</si>
  <si>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</si>
  <si>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</si>
  <si>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</si>
  <si>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</si>
  <si>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</si>
  <si>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</si>
  <si>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</si>
  <si>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</si>
  <si>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</si>
  <si>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</si>
  <si>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</si>
  <si>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</si>
  <si>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</si>
  <si>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</si>
  <si>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</si>
  <si>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</si>
  <si>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</si>
  <si>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</si>
  <si>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</si>
  <si>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</si>
  <si>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</si>
  <si>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</si>
  <si>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</si>
  <si>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</si>
  <si>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</si>
  <si>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</si>
  <si>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</si>
  <si>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</si>
  <si>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</si>
  <si>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</si>
  <si>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</si>
  <si>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</si>
  <si>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</si>
  <si>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</si>
  <si>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</si>
  <si>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</si>
  <si>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</si>
  <si>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</si>
  <si>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</si>
  <si>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</si>
  <si>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</si>
  <si>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</si>
  <si>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</si>
  <si>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</si>
  <si>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</si>
  <si>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</si>
  <si>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</si>
  <si>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</si>
  <si>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</si>
  <si>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</si>
  <si>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</si>
  <si>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</si>
  <si>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</si>
  <si>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</si>
  <si>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</si>
  <si>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</si>
  <si>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</si>
  <si>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</si>
  <si>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</si>
  <si>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</si>
  <si>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</si>
  <si>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</si>
  <si>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</si>
  <si>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</si>
  <si>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</si>
  <si>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</si>
  <si>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</si>
  <si>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</si>
  <si>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</si>
  <si>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</si>
  <si>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</si>
  <si>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</si>
  <si>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</si>
  <si>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</si>
  <si>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</si>
  <si>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</si>
  <si>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</si>
  <si>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</si>
  <si>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</si>
  <si>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</si>
  <si>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</si>
  <si>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</si>
  <si>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</si>
  <si>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</si>
  <si>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</si>
  <si>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</si>
  <si>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</si>
  <si>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</si>
  <si>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</si>
  <si>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</si>
  <si>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</si>
  <si>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</si>
  <si>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</si>
  <si>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</si>
  <si>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</si>
  <si>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</si>
  <si>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</si>
  <si>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</si>
  <si>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</si>
  <si>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</si>
  <si>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</si>
  <si>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</si>
  <si>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</si>
  <si>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</si>
  <si>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</si>
  <si>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</si>
  <si>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</si>
  <si>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</si>
  <si>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</si>
  <si>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</si>
  <si>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</si>
  <si>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</si>
  <si>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</si>
  <si>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</si>
  <si>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</si>
  <si>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</si>
  <si>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</si>
  <si>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</si>
  <si>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</si>
  <si>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</si>
  <si>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</si>
  <si>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</si>
  <si>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</si>
  <si>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</si>
  <si>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</si>
  <si>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</si>
  <si>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</si>
  <si>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</si>
  <si>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</si>
  <si>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</si>
  <si>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</si>
  <si>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</si>
  <si>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</si>
  <si>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</si>
  <si>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</si>
  <si>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</si>
  <si>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</si>
  <si>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</si>
  <si>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</si>
  <si>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</si>
  <si>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</si>
  <si>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</si>
  <si>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</si>
  <si>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</si>
  <si>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</si>
  <si>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</si>
  <si>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</si>
  <si>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</si>
  <si>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</si>
  <si>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</si>
  <si>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</si>
  <si>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</si>
  <si>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</si>
  <si>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</si>
  <si>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</si>
  <si>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</si>
  <si>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</si>
  <si>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</si>
  <si>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</si>
  <si>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</si>
  <si>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</si>
  <si>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</si>
  <si>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</si>
  <si>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</si>
  <si>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</si>
  <si>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</si>
  <si>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</si>
  <si>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</si>
  <si>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</si>
  <si>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</si>
  <si>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</si>
  <si>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</si>
  <si>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</si>
  <si>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</si>
  <si>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</si>
  <si>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</si>
  <si>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</si>
  <si>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</si>
  <si>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</si>
  <si>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</si>
  <si>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</si>
  <si>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</si>
  <si>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</si>
  <si>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</si>
  <si>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</si>
  <si>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</si>
  <si>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</si>
  <si>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</si>
  <si>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</si>
  <si>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</si>
  <si>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</si>
  <si>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</si>
  <si>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</si>
  <si>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</si>
  <si>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</si>
  <si>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</si>
  <si>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</si>
  <si>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</si>
  <si>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</si>
  <si>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</si>
  <si>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</si>
  <si>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</si>
  <si>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</si>
  <si>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</si>
  <si>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</si>
  <si>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</si>
  <si>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</si>
  <si>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</si>
  <si>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</si>
  <si>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</si>
  <si>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</si>
  <si>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</si>
  <si>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</si>
  <si>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</si>
  <si>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</si>
  <si>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</si>
  <si>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</si>
  <si>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</si>
  <si>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</si>
  <si>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</si>
  <si>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</si>
  <si>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</si>
  <si>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</si>
  <si>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</si>
  <si>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</si>
  <si>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</si>
  <si>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</si>
  <si>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</si>
  <si>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</si>
  <si>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</si>
  <si>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</si>
  <si>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</si>
  <si>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</si>
  <si>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</si>
  <si>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</si>
  <si>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</si>
  <si>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</si>
  <si>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</si>
  <si>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</si>
  <si>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</si>
  <si>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</si>
  <si>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</si>
  <si>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</si>
  <si>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</si>
  <si>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</si>
  <si>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</si>
  <si>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</si>
  <si>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</si>
  <si>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</si>
  <si>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</si>
  <si>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</si>
  <si>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</si>
  <si>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</si>
  <si>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</si>
  <si>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</si>
  <si>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</si>
  <si>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</si>
  <si>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</si>
  <si>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</si>
  <si>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</si>
  <si>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</si>
  <si>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</si>
  <si>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</si>
  <si>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</si>
  <si>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</si>
  <si>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</si>
  <si>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</si>
  <si>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</si>
  <si>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</si>
  <si>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</si>
  <si>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</si>
  <si>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</si>
  <si>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</si>
  <si>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</si>
  <si>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</si>
  <si>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</si>
  <si>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</si>
  <si>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</si>
  <si>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</si>
  <si>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</si>
  <si>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</si>
  <si>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</si>
  <si>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</si>
  <si>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</si>
  <si>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</si>
  <si>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</si>
  <si>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</si>
  <si>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</si>
  <si>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</si>
  <si>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</si>
  <si>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</si>
  <si>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</si>
  <si>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</si>
  <si>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</si>
  <si>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</si>
  <si>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</si>
  <si>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</si>
  <si>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</si>
  <si>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</si>
  <si>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</si>
  <si>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</si>
  <si>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</si>
  <si>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</si>
  <si>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</si>
  <si>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</si>
  <si>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</si>
  <si>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</si>
  <si>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</si>
  <si>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</si>
  <si>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</si>
  <si>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</si>
  <si>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</si>
  <si>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</si>
  <si>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</si>
  <si>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</si>
  <si>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</si>
  <si>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</si>
  <si>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</si>
  <si>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</si>
  <si>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</si>
  <si>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</si>
  <si>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</si>
  <si>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</si>
  <si>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</si>
  <si>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</si>
  <si>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</si>
  <si>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</si>
  <si>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</si>
  <si>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</si>
  <si>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</si>
  <si>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</si>
  <si>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</si>
  <si>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</si>
  <si>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</si>
  <si>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</si>
  <si>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</si>
  <si>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</si>
  <si>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</si>
  <si>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</si>
  <si>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</si>
  <si>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</si>
  <si>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</si>
  <si>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</si>
  <si>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</si>
  <si>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</si>
  <si>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</si>
  <si>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</si>
  <si>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</si>
  <si>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</si>
  <si>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</si>
  <si>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</si>
  <si>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</si>
  <si>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</si>
  <si>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</si>
  <si>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</si>
  <si>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</si>
  <si>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</si>
  <si>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</si>
  <si>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</si>
  <si>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</si>
  <si>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</si>
  <si>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</si>
  <si>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</si>
  <si>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</si>
  <si>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</si>
  <si>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</si>
  <si>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</si>
  <si>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</si>
  <si>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</si>
  <si>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</si>
  <si>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</si>
  <si>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</si>
  <si>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</si>
  <si>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</si>
  <si>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</si>
  <si>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</si>
  <si>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</si>
  <si>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</si>
  <si>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</si>
  <si>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</si>
  <si>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</si>
  <si>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</si>
  <si>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</si>
  <si>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</si>
  <si>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</si>
  <si>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</si>
  <si>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</si>
  <si>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</si>
  <si>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</si>
  <si>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</si>
  <si>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</si>
  <si>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</si>
  <si>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</si>
  <si>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</si>
  <si>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</si>
  <si>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</si>
  <si>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</si>
  <si>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</si>
  <si>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</si>
  <si>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</si>
  <si>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</si>
  <si>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</si>
  <si>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</si>
  <si>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</si>
  <si>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</si>
  <si>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</si>
  <si>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</si>
  <si>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</si>
  <si>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</si>
  <si>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</si>
  <si>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</si>
  <si>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</si>
  <si>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</si>
  <si>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</si>
  <si>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</si>
  <si>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</si>
  <si>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</si>
  <si>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</si>
  <si>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</si>
  <si>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</si>
  <si>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</si>
  <si>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</si>
  <si>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</si>
  <si>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</si>
  <si>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</si>
  <si>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</si>
  <si>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</si>
  <si>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</si>
  <si>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</si>
  <si>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</si>
  <si>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</si>
  <si>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</si>
  <si>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</si>
  <si>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</si>
  <si>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</si>
  <si>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</si>
  <si>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</si>
  <si>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</si>
  <si>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</si>
  <si>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</si>
  <si>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</si>
  <si>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</si>
  <si>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</si>
  <si>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</si>
  <si>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</si>
  <si>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</si>
  <si>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</si>
  <si>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</si>
  <si>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</si>
  <si>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</si>
  <si>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</si>
  <si>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</si>
  <si>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</si>
  <si>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</si>
  <si>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</si>
  <si>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</si>
  <si>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</si>
  <si>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</si>
  <si>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</si>
  <si>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</si>
  <si>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</si>
  <si>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</si>
  <si>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</si>
  <si>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</si>
  <si>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</si>
  <si>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</si>
  <si>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</si>
  <si>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</si>
  <si>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</si>
  <si>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</si>
  <si>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</si>
  <si>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</si>
  <si>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</si>
  <si>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</si>
  <si>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</si>
  <si>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</si>
  <si>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</si>
  <si>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</si>
  <si>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</si>
  <si>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</si>
  <si>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</si>
  <si>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</si>
  <si>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</si>
  <si>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</si>
  <si>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</si>
  <si>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</si>
  <si>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</si>
  <si>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</si>
  <si>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</si>
  <si>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</si>
  <si>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</si>
  <si>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</si>
  <si>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</si>
  <si>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</si>
  <si>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</si>
  <si>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</si>
  <si>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</si>
  <si>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</si>
  <si>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</si>
  <si>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</si>
  <si>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</si>
  <si>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</si>
  <si>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</si>
  <si>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</si>
  <si>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</si>
  <si>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</si>
  <si>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</si>
  <si>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</si>
  <si>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</si>
  <si>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</si>
  <si>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</si>
  <si>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</si>
  <si>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</si>
  <si>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</si>
  <si>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</si>
  <si>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</si>
  <si>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</si>
  <si>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</si>
  <si>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</si>
  <si>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</si>
  <si>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</si>
  <si>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</si>
  <si>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</si>
  <si>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</si>
  <si>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</si>
  <si>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</si>
  <si>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</si>
  <si>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</si>
  <si>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</si>
  <si>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</si>
  <si>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</si>
  <si>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</si>
  <si>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</si>
  <si>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</si>
  <si>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</si>
  <si>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</si>
  <si>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</si>
  <si>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</si>
  <si>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</si>
  <si>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</si>
  <si>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</si>
  <si>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</si>
  <si>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</si>
  <si>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</si>
  <si>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</si>
  <si>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</si>
  <si>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</si>
  <si>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</si>
  <si>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</si>
  <si>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</si>
  <si>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</si>
  <si>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</si>
  <si>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</si>
  <si>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</si>
  <si>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</si>
  <si>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</si>
  <si>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</si>
  <si>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</si>
  <si>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</si>
  <si>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</si>
  <si>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</si>
  <si>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</si>
  <si>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</si>
  <si>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</si>
  <si>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</si>
  <si>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</si>
  <si>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</si>
  <si>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</si>
  <si>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</si>
  <si>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</si>
  <si>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</si>
  <si>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</si>
  <si>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</si>
  <si>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</si>
  <si>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</si>
  <si>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</si>
  <si>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</si>
  <si>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</si>
  <si>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</si>
  <si>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</si>
  <si>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</si>
  <si>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</si>
  <si>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</si>
  <si>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</si>
  <si>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</si>
  <si>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</si>
  <si>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</si>
  <si>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</si>
  <si>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</si>
  <si>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</si>
  <si>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</si>
  <si>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</si>
  <si>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</si>
  <si>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</si>
  <si>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</si>
  <si>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</si>
  <si>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</si>
  <si>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</si>
  <si>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</si>
  <si>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</si>
  <si>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</si>
  <si>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</si>
  <si>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</si>
  <si>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</si>
  <si>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</si>
  <si>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</si>
  <si>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</si>
  <si>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</si>
  <si>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</si>
  <si>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</si>
  <si>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</si>
  <si>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</si>
  <si>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</si>
  <si>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</si>
  <si>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</si>
  <si>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</si>
  <si>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</si>
  <si>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</si>
  <si>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</si>
  <si>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</si>
  <si>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</si>
  <si>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</si>
  <si>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</si>
  <si>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</si>
  <si>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</si>
  <si>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</si>
  <si>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</si>
  <si>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</si>
  <si>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</si>
  <si>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</si>
  <si>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</si>
  <si>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</si>
  <si>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</si>
  <si>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</si>
  <si>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</si>
  <si>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</si>
  <si>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</si>
  <si>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</si>
  <si>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</si>
  <si>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</si>
  <si>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</si>
  <si>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</si>
  <si>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</si>
  <si>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</si>
  <si>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</si>
  <si>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</si>
  <si>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</si>
  <si>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</si>
  <si>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</si>
  <si>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</si>
  <si>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</si>
  <si>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</si>
  <si>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</si>
  <si>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</si>
  <si>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</si>
  <si>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</si>
  <si>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</si>
  <si>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</si>
  <si>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</si>
  <si>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</si>
  <si>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</si>
  <si>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</si>
  <si>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</si>
  <si>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</si>
  <si>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</si>
  <si>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</si>
  <si>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</si>
  <si>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</si>
  <si>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</si>
  <si>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</si>
  <si>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</si>
  <si>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</si>
  <si>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</si>
  <si>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</si>
  <si>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</si>
  <si>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</si>
  <si>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</si>
  <si>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</si>
  <si>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</si>
  <si>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</si>
  <si>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</si>
  <si>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</si>
  <si>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</si>
  <si>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</si>
  <si>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</si>
  <si>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</si>
  <si>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</si>
  <si>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</si>
  <si>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</si>
  <si>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</si>
  <si>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</si>
  <si>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</si>
  <si>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</si>
  <si>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</si>
  <si>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</si>
  <si>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</si>
  <si>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</si>
  <si>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</si>
  <si>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</si>
  <si>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</si>
  <si>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</si>
  <si>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</si>
  <si>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</si>
  <si>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</si>
  <si>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</si>
  <si>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</si>
  <si>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</si>
  <si>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</si>
  <si>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</si>
  <si>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</si>
  <si>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</si>
  <si>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</si>
  <si>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</si>
  <si>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</si>
  <si>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</si>
  <si>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</si>
  <si>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</si>
  <si>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</si>
  <si>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</si>
  <si>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</si>
  <si>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</si>
  <si>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</si>
  <si>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</si>
  <si>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</si>
  <si>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</si>
  <si>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</si>
  <si>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</si>
  <si>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</si>
  <si>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</si>
  <si>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</si>
  <si>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</si>
  <si>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</si>
  <si>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</si>
  <si>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</si>
  <si>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</si>
  <si>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</si>
  <si>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</si>
  <si>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</si>
  <si>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</si>
  <si>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</si>
  <si>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</si>
  <si>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</si>
  <si>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</si>
  <si>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</si>
  <si>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</si>
  <si>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</si>
  <si>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</si>
  <si>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</si>
  <si>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</si>
  <si>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</si>
  <si>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</si>
  <si>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</si>
  <si>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</si>
  <si>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</si>
  <si>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</si>
  <si>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</si>
  <si>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</si>
  <si>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</si>
  <si>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</si>
  <si>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</si>
  <si>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</si>
  <si>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</si>
  <si>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</si>
  <si>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</si>
  <si>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</si>
  <si>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</si>
  <si>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</si>
  <si>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</si>
  <si>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</si>
  <si>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</si>
  <si>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</si>
  <si>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</si>
  <si>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</si>
  <si>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</si>
  <si>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</si>
  <si>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</si>
  <si>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</si>
  <si>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</si>
  <si>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</si>
  <si>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</si>
  <si>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</si>
  <si>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</si>
  <si>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</si>
  <si>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</si>
  <si>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</si>
  <si>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</si>
  <si>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</si>
  <si>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</si>
  <si>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</si>
  <si>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</si>
  <si>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</si>
  <si>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</si>
  <si>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</si>
  <si>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</si>
  <si>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</si>
  <si>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</si>
  <si>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</si>
  <si>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</si>
  <si>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</si>
  <si>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</si>
  <si>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</si>
  <si>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</si>
  <si>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</si>
  <si>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</si>
  <si>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</si>
  <si>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</si>
  <si>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</si>
  <si>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</si>
  <si>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</si>
  <si>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</si>
  <si>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</si>
  <si>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</si>
  <si>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</si>
  <si>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</si>
  <si>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</si>
  <si>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</si>
  <si>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</si>
  <si>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</si>
  <si>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</si>
  <si>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</si>
  <si>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</si>
  <si>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</si>
  <si>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</si>
  <si>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</si>
  <si>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</si>
  <si>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</si>
  <si>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</si>
  <si>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</si>
  <si>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</si>
  <si>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</si>
  <si>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</si>
  <si>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</si>
  <si>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</si>
  <si>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</si>
  <si>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</si>
  <si>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</si>
  <si>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</si>
  <si>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</si>
  <si>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</si>
  <si>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</si>
  <si>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</si>
  <si>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</si>
  <si>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</si>
  <si>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</si>
  <si>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</si>
  <si>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</si>
  <si>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</si>
  <si>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</si>
  <si>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</si>
  <si>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</si>
  <si>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</si>
  <si>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</si>
  <si>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</si>
  <si>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</si>
  <si>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</si>
  <si>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</si>
  <si>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</si>
  <si>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</si>
  <si>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</si>
  <si>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</si>
  <si>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</si>
  <si>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</si>
  <si>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</si>
  <si>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</si>
  <si>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</si>
  <si>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</si>
  <si>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</si>
  <si>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</si>
  <si>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</si>
  <si>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</si>
  <si>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</si>
  <si>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</si>
  <si>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</si>
  <si>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</si>
  <si>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</si>
  <si>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</si>
  <si>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</si>
  <si>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</si>
  <si>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</si>
  <si>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</si>
  <si>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</si>
  <si>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</si>
  <si>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</si>
  <si>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</si>
  <si>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</si>
  <si>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</si>
  <si>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</si>
  <si>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</si>
  <si>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</si>
  <si>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</si>
  <si>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</si>
  <si>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</si>
  <si>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</si>
  <si>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</si>
  <si>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</si>
  <si>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</si>
  <si>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</si>
  <si>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</si>
  <si>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</si>
  <si>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</si>
  <si>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</si>
  <si>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</si>
  <si>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</si>
  <si>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</si>
  <si>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</si>
  <si>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</si>
  <si>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</si>
  <si>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</si>
  <si>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</si>
  <si>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</si>
  <si>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</si>
  <si>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</si>
  <si>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</si>
  <si>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</si>
  <si>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</si>
  <si>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</si>
  <si>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</si>
  <si>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</si>
  <si>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</si>
  <si>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</si>
  <si>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</si>
  <si>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</si>
  <si>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</si>
  <si>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</si>
  <si>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</si>
  <si>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</si>
  <si>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</si>
  <si>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</si>
  <si>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</si>
  <si>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</si>
  <si>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</si>
  <si>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</si>
  <si>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</si>
  <si>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</si>
  <si>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</si>
  <si>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</si>
  <si>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</si>
  <si>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</si>
  <si>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</si>
  <si>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</si>
  <si>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</si>
  <si>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</si>
  <si>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</si>
  <si>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</si>
  <si>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</si>
  <si>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</si>
  <si>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</si>
  <si>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</si>
  <si>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</si>
  <si>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</si>
  <si>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</si>
  <si>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</si>
  <si>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</si>
  <si>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</si>
  <si>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</si>
  <si>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</si>
  <si>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</si>
  <si>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</si>
  <si>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</si>
  <si>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</si>
  <si>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</si>
  <si>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</si>
  <si>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</si>
  <si>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</si>
  <si>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</si>
  <si>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</si>
  <si>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</si>
  <si>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</si>
  <si>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</si>
  <si>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</si>
  <si>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</si>
  <si>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</si>
  <si>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</si>
  <si>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</si>
  <si>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</si>
  <si>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</si>
  <si>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</si>
  <si>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</si>
  <si>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</si>
  <si>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</si>
  <si>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</si>
  <si>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</si>
  <si>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</si>
  <si>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</si>
  <si>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</si>
  <si>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</si>
  <si>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</si>
  <si>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</si>
  <si>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</si>
  <si>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</si>
  <si>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</si>
  <si>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</si>
  <si>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</si>
  <si>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</si>
  <si>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</si>
  <si>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</si>
  <si>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</si>
  <si>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</si>
  <si>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</si>
  <si>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</si>
  <si>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</si>
  <si>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</si>
  <si>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</si>
  <si>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</si>
  <si>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</si>
  <si>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</si>
  <si>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</si>
  <si>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</si>
  <si>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</si>
  <si>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</si>
  <si>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</si>
  <si>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</si>
  <si>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</si>
  <si>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</si>
  <si>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</si>
  <si>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</si>
  <si>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</si>
  <si>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</si>
  <si>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</si>
  <si>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</si>
  <si>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</si>
  <si>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</si>
  <si>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</si>
  <si>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</si>
  <si>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</si>
  <si>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</si>
  <si>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</si>
  <si>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</si>
  <si>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</si>
  <si>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</si>
  <si>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</si>
  <si>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</si>
  <si>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</si>
  <si>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</si>
  <si>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</si>
  <si>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</si>
  <si>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</si>
  <si>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</si>
  <si>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</si>
  <si>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</si>
  <si>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</si>
  <si>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</si>
  <si>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</si>
  <si>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</si>
  <si>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</si>
  <si>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</si>
  <si>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</si>
  <si>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</si>
  <si>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</si>
  <si>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</si>
  <si>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</si>
  <si>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</si>
  <si>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</si>
  <si>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</si>
  <si>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</si>
  <si>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</si>
  <si>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</si>
  <si>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</si>
  <si>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</si>
  <si>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</si>
  <si>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</si>
  <si>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</si>
  <si>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</si>
  <si>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</si>
  <si>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</si>
  <si>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</si>
  <si>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</si>
  <si>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</si>
  <si>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</si>
  <si>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</si>
  <si>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</si>
  <si>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</si>
  <si>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</si>
  <si>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</si>
  <si>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</si>
  <si>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</si>
  <si>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</si>
  <si>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</si>
  <si>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</si>
  <si>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</si>
  <si>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</si>
  <si>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</si>
  <si>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</si>
  <si>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</si>
  <si>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</si>
  <si>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</si>
  <si>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</si>
  <si>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</si>
  <si>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</si>
  <si>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</si>
  <si>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</si>
  <si>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</si>
  <si>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</si>
  <si>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</si>
  <si>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</si>
  <si>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</si>
  <si>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</si>
  <si>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</si>
  <si>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</si>
  <si>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</si>
  <si>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</si>
  <si>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</si>
  <si>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</si>
  <si>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</si>
  <si>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</si>
  <si>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</si>
  <si>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</si>
  <si>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</si>
  <si>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</si>
  <si>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</si>
  <si>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</si>
  <si>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</si>
  <si>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</si>
  <si>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</si>
  <si>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</si>
  <si>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</si>
  <si>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</si>
  <si>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</si>
  <si>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</si>
  <si>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</si>
  <si>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</si>
  <si>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</si>
  <si>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</si>
  <si>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</si>
  <si>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</si>
  <si>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</si>
  <si>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</si>
  <si>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</si>
  <si>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</si>
  <si>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</si>
  <si>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</si>
  <si>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</si>
  <si>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</si>
  <si>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</si>
  <si>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</si>
  <si>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</si>
  <si>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</si>
  <si>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</si>
  <si>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</si>
  <si>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</si>
  <si>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</si>
  <si>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</si>
  <si>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</si>
  <si>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</si>
  <si>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</si>
  <si>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</si>
  <si>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</si>
  <si>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</si>
  <si>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</si>
  <si>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</si>
  <si>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</si>
  <si>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</si>
  <si>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</si>
  <si>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</si>
  <si>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</si>
  <si>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</si>
  <si>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</si>
  <si>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</si>
  <si>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</si>
  <si>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</si>
  <si>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</si>
  <si>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</si>
  <si>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</si>
  <si>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</si>
  <si>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</si>
  <si>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</si>
  <si>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</si>
  <si>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</si>
  <si>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</si>
  <si>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</si>
  <si>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</si>
  <si>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</si>
  <si>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</si>
  <si>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</si>
  <si>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</si>
  <si>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</si>
  <si>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</si>
  <si>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</si>
  <si>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</si>
  <si>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</si>
  <si>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</si>
  <si>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</si>
  <si>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</si>
  <si>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</si>
  <si>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</si>
  <si>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</si>
  <si>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</si>
  <si>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</si>
  <si>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</si>
  <si>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</si>
  <si>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</si>
  <si>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</si>
  <si>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</si>
  <si>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</si>
  <si>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</si>
  <si>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</si>
  <si>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</si>
  <si>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</si>
  <si>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</si>
  <si>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</si>
  <si>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</si>
  <si>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</si>
  <si>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</si>
  <si>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</si>
  <si>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</si>
  <si>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</si>
  <si>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</si>
  <si>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</si>
  <si>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</si>
  <si>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</si>
  <si>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</si>
  <si>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</si>
  <si>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</si>
  <si>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</si>
  <si>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</si>
  <si>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</si>
  <si>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</si>
  <si>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</si>
  <si>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</si>
  <si>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</si>
  <si>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</si>
  <si>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</si>
  <si>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</si>
  <si>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</si>
  <si>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</si>
  <si>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</si>
  <si>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</si>
  <si>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</si>
  <si>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</si>
  <si>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</si>
  <si>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</si>
  <si>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</si>
  <si>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</si>
  <si>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</si>
  <si>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</si>
  <si>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</si>
  <si>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</si>
  <si>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</si>
  <si>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</si>
  <si>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</si>
  <si>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</si>
  <si>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</si>
  <si>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</si>
  <si>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</si>
  <si>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</si>
  <si>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</si>
  <si>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</si>
  <si>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</si>
  <si>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</si>
  <si>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</si>
  <si>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</si>
  <si>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</si>
  <si>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</si>
  <si>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</si>
  <si>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</si>
  <si>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</si>
  <si>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</si>
  <si>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</si>
  <si>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</si>
  <si>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</si>
  <si>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</si>
  <si>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</si>
  <si>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</si>
  <si>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</si>
  <si>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</si>
  <si>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</si>
  <si>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</si>
  <si>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</si>
  <si>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</si>
  <si>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</si>
  <si>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</si>
  <si>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</si>
  <si>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</si>
  <si>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</si>
  <si>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</si>
  <si>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</si>
  <si>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</si>
  <si>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</si>
  <si>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</si>
  <si>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</si>
  <si>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</si>
  <si>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</si>
  <si>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</si>
  <si>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</si>
  <si>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</si>
  <si>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</si>
  <si>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</si>
  <si>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</si>
  <si>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</si>
  <si>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</si>
  <si>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</si>
  <si>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</si>
  <si>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</si>
  <si>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</si>
  <si>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</si>
  <si>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</si>
  <si>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</si>
  <si>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</si>
  <si>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</si>
  <si>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</si>
  <si>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</si>
  <si>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</si>
  <si>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</si>
  <si>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</si>
  <si>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</si>
  <si>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</si>
  <si>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</si>
  <si>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</si>
  <si>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</si>
  <si>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</si>
  <si>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</si>
  <si>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</si>
  <si>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</si>
  <si>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</si>
  <si>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</si>
  <si>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</si>
  <si>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</si>
  <si>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</si>
  <si>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</si>
  <si>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</si>
  <si>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</si>
  <si>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</si>
  <si>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</si>
  <si>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</si>
  <si>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</si>
  <si>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</si>
  <si>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</si>
  <si>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</si>
  <si>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</si>
  <si>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</si>
  <si>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</si>
  <si>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</si>
  <si>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</si>
  <si>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</si>
  <si>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</si>
  <si>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</si>
  <si>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</si>
  <si>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</si>
  <si>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</si>
  <si>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</si>
  <si>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</si>
  <si>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</si>
  <si>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</si>
  <si>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</si>
  <si>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</si>
  <si>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</si>
  <si>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</si>
  <si>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</si>
  <si>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</si>
  <si>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</si>
  <si>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</si>
  <si>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</si>
  <si>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</si>
  <si>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</si>
  <si>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</si>
  <si>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</si>
  <si>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</si>
  <si>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</si>
  <si>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</si>
  <si>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</si>
  <si>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</si>
  <si>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</si>
  <si>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</si>
  <si>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</si>
  <si>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</si>
  <si>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</si>
  <si>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</si>
  <si>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</si>
  <si>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</si>
  <si>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</si>
  <si>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</si>
  <si>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</si>
  <si>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</si>
  <si>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</si>
  <si>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</si>
  <si>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</si>
  <si>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</si>
  <si>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</si>
  <si>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</si>
  <si>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</si>
  <si>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</si>
  <si>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</si>
  <si>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</si>
  <si>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</si>
  <si>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</si>
  <si>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</si>
  <si>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</si>
  <si>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</si>
  <si>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</si>
  <si>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</si>
  <si>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</si>
  <si>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</si>
  <si>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</si>
  <si>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</si>
  <si>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</si>
  <si>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</si>
  <si>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</si>
  <si>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</si>
  <si>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</si>
  <si>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</si>
  <si>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</si>
  <si>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</si>
  <si>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</si>
  <si>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</si>
  <si>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</si>
  <si>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</si>
  <si>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</si>
  <si>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</si>
  <si>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</si>
  <si>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</si>
  <si>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</si>
  <si>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</si>
  <si>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</si>
  <si>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</si>
  <si>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</si>
  <si>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</si>
  <si>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</si>
  <si>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</si>
  <si>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</si>
  <si>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</si>
  <si>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</si>
  <si>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</si>
  <si>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</si>
  <si>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</si>
  <si>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</si>
  <si>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</si>
  <si>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</si>
  <si>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</si>
  <si>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</si>
  <si>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</si>
  <si>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</si>
  <si>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</si>
  <si>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</si>
  <si>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</si>
  <si>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</si>
  <si>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</si>
  <si>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</si>
  <si>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</si>
  <si>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</si>
  <si>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</si>
  <si>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</si>
  <si>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</si>
  <si>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</si>
  <si>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</si>
  <si>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</si>
  <si>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</si>
  <si>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</si>
  <si>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</si>
  <si>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</si>
  <si>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</si>
  <si>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</si>
  <si>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</si>
  <si>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</si>
  <si>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</si>
  <si>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</si>
  <si>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</si>
  <si>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</si>
  <si>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</si>
  <si>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</si>
  <si>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</si>
  <si>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</si>
  <si>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</si>
  <si>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</si>
  <si>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</si>
  <si>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</si>
  <si>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</si>
  <si>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</si>
  <si>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</si>
  <si>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</si>
  <si>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</si>
  <si>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</si>
  <si>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</si>
  <si>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</si>
  <si>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</si>
  <si>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</si>
  <si>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</si>
  <si>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</si>
  <si>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</si>
  <si>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</si>
  <si>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</si>
  <si>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</si>
  <si>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</si>
  <si>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</si>
  <si>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</si>
  <si>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</si>
  <si>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</si>
  <si>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</si>
  <si>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</si>
  <si>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</si>
  <si>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</si>
  <si>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</si>
  <si>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</si>
  <si>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</si>
  <si>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</si>
  <si>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</si>
  <si>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</si>
  <si>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</si>
  <si>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</si>
  <si>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</si>
  <si>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</si>
  <si>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</si>
  <si>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</si>
  <si>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</si>
  <si>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</si>
  <si>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</si>
  <si>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</si>
  <si>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</si>
  <si>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</si>
  <si>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</si>
  <si>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</si>
  <si>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</si>
  <si>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</si>
  <si>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</si>
  <si>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</si>
  <si>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</si>
  <si>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</si>
  <si>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</si>
  <si>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</si>
  <si>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</si>
  <si>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</si>
  <si>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</si>
  <si>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</si>
  <si>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</si>
  <si>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</si>
  <si>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</si>
  <si>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</si>
  <si>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</si>
  <si>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</si>
  <si>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</si>
  <si>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</si>
  <si>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</si>
  <si>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</si>
  <si>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</si>
  <si>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</si>
  <si>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</si>
  <si>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</si>
  <si>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</si>
  <si>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</si>
  <si>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</si>
  <si>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</si>
  <si>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</si>
  <si>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</si>
  <si>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</si>
  <si>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</si>
  <si>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</si>
  <si>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</si>
  <si>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</si>
  <si>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</si>
  <si>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</si>
  <si>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</si>
  <si>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</si>
  <si>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</si>
  <si>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</si>
  <si>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</si>
  <si>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</si>
  <si>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</si>
  <si>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</si>
  <si>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</si>
  <si>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</si>
  <si>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</si>
  <si>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</si>
  <si>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</si>
  <si>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</si>
  <si>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</si>
  <si>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</si>
  <si>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</si>
  <si>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</si>
  <si>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</si>
  <si>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</si>
  <si>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</si>
  <si>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</si>
  <si>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</si>
  <si>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</si>
  <si>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</si>
  <si>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</si>
  <si>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</si>
  <si>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</si>
  <si>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</si>
  <si>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</si>
  <si>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</si>
  <si>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</si>
  <si>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</si>
  <si>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</si>
  <si>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</si>
  <si>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</si>
  <si>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</si>
  <si>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</si>
  <si>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</si>
  <si>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</si>
  <si>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</si>
  <si>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</si>
  <si>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</si>
  <si>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</si>
  <si>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</si>
  <si>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</si>
  <si>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</si>
  <si>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</si>
  <si>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</si>
  <si>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</si>
  <si>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</si>
  <si>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</si>
  <si>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</si>
  <si>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</si>
  <si>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</si>
  <si>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</si>
  <si>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</si>
  <si>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</si>
  <si>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</si>
  <si>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</si>
  <si>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</si>
  <si>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</si>
  <si>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</si>
  <si>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</si>
  <si>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</si>
  <si>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</si>
  <si>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</si>
  <si>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</si>
  <si>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</si>
  <si>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</si>
  <si>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</si>
  <si>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</si>
  <si>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</si>
  <si>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</si>
  <si>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</si>
  <si>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</si>
  <si>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</si>
  <si>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</si>
  <si>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</si>
  <si>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</si>
  <si>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</si>
  <si>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</si>
  <si>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</si>
  <si>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</si>
  <si>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</si>
  <si>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</si>
  <si>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</si>
  <si>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</si>
  <si>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</si>
  <si>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</si>
  <si>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</si>
  <si>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</si>
  <si>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</si>
  <si>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</si>
  <si>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</si>
  <si>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</si>
  <si>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</si>
  <si>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</si>
  <si>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</si>
  <si>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</si>
  <si>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</si>
  <si>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</si>
  <si>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</si>
  <si>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</si>
  <si>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</si>
  <si>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</si>
  <si>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</si>
  <si>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</si>
  <si>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</si>
  <si>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</si>
  <si>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</si>
  <si>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</si>
  <si>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</si>
  <si>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</si>
  <si>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</si>
  <si>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</si>
  <si>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</si>
  <si>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</si>
  <si>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</si>
  <si>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</si>
  <si>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</si>
  <si>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</si>
  <si>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</si>
  <si>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</si>
  <si>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</si>
  <si>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</si>
  <si>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</si>
  <si>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</si>
  <si>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</si>
  <si>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</si>
  <si>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</si>
  <si>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</si>
  <si>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</si>
  <si>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</si>
  <si>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</si>
  <si>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</si>
  <si>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</si>
  <si>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</si>
  <si>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</si>
  <si>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</si>
  <si>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</si>
  <si>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</si>
  <si>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</si>
  <si>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</si>
  <si>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</si>
  <si>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</si>
  <si>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</si>
  <si>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</si>
  <si>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</si>
  <si>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</si>
  <si>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</si>
  <si>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</si>
  <si>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</si>
  <si>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</si>
  <si>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</si>
  <si>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</si>
  <si>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</si>
  <si>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</si>
  <si>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</si>
  <si>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</si>
  <si>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</si>
  <si>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</si>
  <si>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</si>
  <si>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</si>
  <si>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</si>
  <si>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</si>
  <si>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</si>
  <si>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</si>
  <si>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</si>
  <si>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</si>
  <si>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</si>
  <si>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</si>
  <si>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</si>
  <si>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</si>
  <si>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</si>
  <si>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</si>
  <si>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</si>
  <si>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</si>
  <si>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</si>
  <si>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</si>
  <si>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</si>
  <si>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</si>
  <si>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</si>
  <si>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</si>
  <si>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</si>
  <si>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</si>
  <si>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</si>
  <si>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</si>
  <si>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</si>
  <si>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</si>
  <si>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</si>
  <si>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</si>
  <si>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</si>
  <si>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</si>
  <si>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</si>
  <si>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</si>
  <si>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</si>
  <si>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</si>
  <si>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</si>
  <si>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</si>
  <si>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</si>
  <si>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</si>
  <si>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</si>
  <si>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</si>
  <si>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</si>
  <si>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</si>
  <si>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</si>
  <si>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</si>
  <si>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</si>
  <si>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</si>
  <si>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</si>
  <si>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</si>
  <si>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</si>
  <si>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</si>
  <si>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</si>
  <si>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</si>
  <si>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</si>
  <si>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</si>
  <si>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</si>
  <si>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</si>
  <si>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</si>
  <si>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</si>
  <si>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</si>
  <si>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</si>
  <si>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</si>
  <si>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</si>
  <si>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</si>
  <si>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</si>
  <si>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</si>
  <si>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</si>
  <si>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</si>
  <si>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</si>
  <si>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</si>
  <si>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</si>
  <si>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</si>
  <si>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</si>
  <si>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</si>
  <si>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</si>
  <si>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</si>
  <si>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</si>
  <si>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</si>
  <si>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</si>
  <si>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</si>
  <si>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</si>
  <si>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</si>
  <si>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</si>
  <si>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</si>
  <si>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</si>
  <si>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</si>
  <si>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</si>
  <si>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</si>
  <si>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</si>
  <si>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</si>
  <si>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</si>
  <si>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</si>
  <si>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</si>
  <si>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</si>
  <si>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</si>
  <si>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</si>
  <si>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</si>
  <si>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</si>
  <si>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</si>
  <si>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</si>
  <si>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</si>
  <si>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</si>
  <si>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</si>
  <si>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</si>
  <si>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</si>
  <si>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</si>
  <si>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</si>
  <si>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</si>
  <si>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</si>
  <si>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</si>
  <si>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</si>
  <si>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</si>
  <si>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</si>
  <si>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</si>
  <si>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</si>
  <si>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</si>
  <si>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</si>
  <si>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</si>
  <si>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</si>
  <si>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</si>
  <si>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</si>
  <si>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</si>
  <si>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</si>
  <si>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</si>
  <si>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</si>
  <si>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</si>
  <si>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</si>
  <si>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</si>
  <si>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</si>
  <si>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</si>
  <si>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</si>
  <si>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</si>
  <si>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</si>
  <si>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</si>
  <si>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</si>
  <si>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</si>
  <si>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</si>
  <si>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</si>
  <si>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</si>
  <si>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</si>
  <si>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</si>
  <si>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</si>
  <si>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</si>
  <si>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</si>
  <si>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</si>
  <si>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</si>
  <si>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</si>
  <si>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</si>
  <si>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</si>
  <si>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</si>
  <si>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</si>
  <si>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</si>
  <si>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</si>
  <si>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</si>
  <si>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</si>
  <si>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</si>
  <si>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</si>
  <si>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</si>
  <si>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</si>
  <si>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</si>
  <si>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</si>
  <si>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</si>
  <si>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</si>
  <si>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</si>
  <si>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</si>
  <si>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</si>
  <si>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</si>
  <si>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</si>
  <si>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</si>
  <si>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</si>
  <si>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</si>
  <si>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</si>
  <si>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</si>
  <si>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</si>
  <si>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</si>
  <si>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</si>
  <si>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</si>
  <si>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</si>
  <si>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</si>
  <si>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</si>
  <si>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</si>
  <si>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</si>
  <si>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</si>
  <si>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</si>
  <si>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</si>
  <si>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</si>
  <si>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</si>
  <si>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</si>
  <si>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</si>
  <si>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</si>
  <si>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</si>
  <si>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</si>
  <si>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</si>
  <si>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</si>
  <si>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</si>
  <si>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</si>
  <si>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</si>
  <si>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</si>
  <si>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</si>
  <si>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</si>
  <si>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</si>
  <si>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</si>
  <si>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</si>
  <si>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</si>
  <si>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</si>
  <si>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</si>
  <si>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</si>
  <si>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</si>
  <si>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</si>
  <si>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</si>
  <si>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</si>
  <si>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</si>
  <si>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</si>
  <si>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</si>
  <si>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</si>
  <si>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</si>
  <si>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</si>
  <si>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</si>
  <si>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</si>
  <si>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</si>
  <si>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</si>
  <si>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</si>
  <si>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</si>
  <si>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</si>
  <si>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</si>
  <si>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</si>
  <si>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</si>
  <si>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</si>
  <si>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</si>
  <si>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</si>
  <si>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</si>
  <si>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</si>
  <si>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</si>
  <si>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</si>
  <si>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</si>
  <si>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</si>
  <si>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</si>
  <si>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</si>
  <si>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</si>
  <si>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</si>
  <si>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</si>
  <si>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</si>
  <si>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</si>
  <si>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</si>
  <si>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</si>
  <si>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</si>
  <si>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</si>
  <si>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</si>
  <si>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</si>
  <si>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</si>
  <si>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</si>
  <si>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</si>
  <si>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</si>
  <si>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</si>
  <si>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</si>
  <si>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</si>
  <si>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</si>
  <si>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</si>
  <si>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</si>
  <si>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</si>
  <si>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</si>
  <si>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</si>
  <si>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</si>
  <si>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</si>
  <si>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</si>
  <si>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</si>
  <si>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</si>
  <si>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</si>
  <si>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</si>
  <si>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</si>
  <si>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</si>
  <si>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</si>
  <si>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</si>
  <si>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</si>
  <si>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</si>
  <si>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</si>
  <si>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</si>
  <si>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</si>
  <si>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</si>
  <si>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</si>
  <si>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</si>
  <si>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</si>
  <si>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</si>
  <si>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</si>
  <si>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</si>
  <si>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</si>
  <si>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</si>
  <si>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</si>
  <si>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</si>
  <si>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</si>
  <si>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</si>
  <si>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</si>
  <si>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</si>
  <si>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</si>
  <si>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</si>
  <si>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</si>
  <si>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</si>
  <si>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</si>
  <si>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</si>
  <si>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</si>
  <si>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</si>
  <si>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</si>
  <si>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</si>
  <si>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</si>
  <si>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</si>
  <si>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</si>
  <si>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</si>
  <si>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</si>
  <si>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</si>
  <si>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</si>
  <si>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</si>
  <si>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</si>
  <si>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</si>
  <si>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</si>
  <si>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</si>
  <si>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</si>
  <si>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</si>
  <si>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</si>
  <si>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</si>
  <si>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</si>
  <si>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</si>
  <si>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</si>
  <si>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</si>
  <si>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</si>
  <si>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</si>
  <si>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</si>
  <si>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</si>
  <si>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</si>
  <si>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</si>
  <si>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</si>
  <si>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</si>
  <si>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</si>
  <si>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</si>
  <si>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</si>
  <si>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</si>
  <si>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</si>
  <si>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</si>
  <si>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</si>
  <si>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</si>
  <si>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</si>
  <si>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</si>
  <si>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</si>
  <si>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</si>
  <si>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</si>
  <si>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</si>
  <si>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</si>
  <si>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</si>
  <si>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</si>
  <si>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</si>
  <si>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</si>
  <si>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</si>
  <si>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</si>
  <si>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</si>
  <si>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</si>
  <si>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</si>
  <si>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</si>
  <si>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</si>
  <si>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</si>
  <si>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</si>
  <si>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</si>
  <si>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</si>
  <si>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</si>
  <si>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</si>
  <si>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</si>
  <si>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</si>
  <si>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</si>
  <si>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</si>
  <si>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</si>
  <si>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</si>
  <si>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</si>
  <si>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</si>
  <si>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</si>
  <si>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</si>
  <si>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</si>
  <si>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</si>
  <si>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</si>
  <si>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</si>
  <si>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</si>
  <si>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</si>
  <si>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</si>
  <si>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</si>
  <si>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</si>
  <si>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</si>
  <si>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</si>
  <si>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</si>
  <si>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</si>
  <si>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</si>
  <si>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</si>
  <si>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</si>
  <si>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</si>
  <si>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</si>
  <si>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</si>
  <si>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</si>
  <si>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</si>
  <si>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</si>
  <si>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</si>
  <si>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</si>
  <si>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</si>
  <si>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</si>
  <si>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</si>
  <si>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</si>
  <si>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</si>
  <si>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</si>
  <si>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</si>
  <si>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</si>
  <si>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</si>
  <si>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</si>
  <si>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</si>
  <si>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</si>
  <si>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</si>
  <si>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</si>
  <si>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</si>
  <si>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</si>
  <si>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</si>
  <si>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</si>
  <si>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</si>
  <si>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</si>
  <si>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</si>
  <si>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</si>
  <si>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</si>
  <si>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</si>
  <si>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</si>
  <si>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</si>
  <si>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</si>
  <si>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</si>
  <si>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</si>
  <si>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</si>
  <si>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</si>
  <si>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</si>
  <si>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</si>
  <si>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</si>
  <si>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</si>
  <si>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</si>
  <si>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</si>
  <si>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</si>
  <si>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</si>
  <si>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</si>
  <si>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</si>
  <si>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</si>
  <si>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</si>
  <si>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</si>
  <si>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</si>
  <si>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</si>
  <si>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</si>
  <si>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</si>
  <si>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</si>
  <si>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</si>
  <si>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</si>
  <si>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</si>
  <si>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</si>
  <si>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</si>
  <si>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</si>
  <si>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</si>
  <si>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</si>
  <si>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</si>
  <si>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</si>
  <si>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</si>
  <si>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</si>
  <si>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</si>
  <si>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</si>
  <si>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</si>
  <si>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</si>
  <si>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</si>
  <si>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</si>
  <si>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</si>
  <si>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</si>
  <si>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</si>
  <si>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</si>
  <si>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</si>
  <si>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</si>
  <si>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</si>
  <si>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</si>
  <si>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</si>
  <si>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</si>
  <si>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</si>
  <si>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</si>
  <si>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</si>
  <si>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</si>
  <si>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</si>
  <si>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</si>
  <si>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</si>
  <si>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</si>
  <si>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</si>
  <si>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</si>
  <si>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</si>
  <si>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</si>
  <si>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</si>
  <si>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</si>
  <si>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</si>
  <si>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</si>
  <si>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</si>
  <si>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</si>
  <si>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</si>
  <si>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</si>
  <si>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</si>
  <si>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</si>
  <si>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</si>
  <si>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</si>
  <si>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</si>
  <si>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</si>
  <si>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</si>
  <si>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</si>
  <si>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</si>
  <si>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</si>
  <si>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</si>
  <si>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</si>
  <si>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</si>
  <si>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</si>
  <si>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</si>
  <si>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</si>
  <si>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</si>
  <si>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</si>
  <si>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</si>
  <si>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</si>
  <si>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</si>
  <si>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</si>
  <si>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</si>
  <si>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</si>
  <si>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</si>
  <si>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</si>
  <si>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</si>
  <si>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</si>
  <si>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</si>
  <si>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</si>
  <si>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</si>
  <si>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</si>
  <si>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</si>
  <si>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</si>
  <si>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</si>
  <si>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</si>
  <si>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</si>
  <si>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</si>
  <si>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</si>
  <si>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</si>
  <si>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</si>
  <si>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</si>
  <si>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</si>
  <si>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</si>
  <si>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</si>
  <si>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</si>
  <si>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</si>
  <si>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</si>
  <si>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</si>
  <si>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</si>
  <si>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</si>
  <si>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</si>
  <si>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</si>
  <si>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</si>
  <si>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</si>
  <si>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</si>
  <si>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</si>
  <si>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</si>
  <si>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</si>
  <si>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</si>
  <si>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</si>
  <si>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</si>
  <si>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</si>
  <si>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</si>
  <si>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</si>
  <si>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</si>
  <si>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</si>
  <si>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</si>
  <si>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</si>
  <si>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</si>
  <si>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</si>
  <si>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</si>
  <si>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</si>
  <si>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</si>
  <si>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</si>
  <si>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</si>
  <si>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</si>
  <si>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</si>
  <si>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</si>
  <si>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</si>
  <si>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</si>
  <si>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</si>
  <si>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</si>
  <si>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</si>
  <si>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</si>
  <si>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</si>
  <si>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</si>
  <si>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</si>
  <si>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</si>
  <si>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</si>
  <si>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</si>
  <si>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</si>
  <si>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</si>
  <si>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</si>
  <si>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</si>
  <si>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</si>
  <si>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</si>
  <si>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</si>
  <si>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</si>
  <si>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</si>
  <si>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</si>
  <si>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</si>
  <si>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</si>
  <si>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</si>
  <si>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</si>
  <si>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</si>
  <si>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</si>
  <si>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</si>
  <si>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</si>
  <si>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</si>
  <si>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</si>
  <si>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</si>
  <si>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</si>
  <si>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</si>
  <si>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</si>
  <si>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</si>
  <si>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</si>
  <si>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</si>
  <si>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</si>
  <si>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</si>
  <si>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</si>
  <si>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</si>
  <si>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</si>
  <si>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</si>
  <si>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</si>
  <si>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</si>
  <si>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</si>
  <si>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</si>
  <si>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</si>
  <si>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</si>
  <si>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</si>
  <si>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</si>
  <si>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</si>
  <si>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</si>
  <si>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</si>
  <si>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</si>
  <si>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</si>
  <si>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</si>
  <si>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</si>
  <si>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</si>
  <si>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</si>
  <si>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</si>
  <si>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</si>
  <si>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</si>
  <si>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</si>
  <si>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</si>
  <si>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</si>
  <si>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</si>
  <si>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</si>
  <si>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</si>
  <si>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</si>
  <si>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</si>
  <si>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</si>
  <si>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</si>
  <si>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</si>
  <si>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</si>
  <si>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</si>
  <si>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</si>
  <si>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</si>
  <si>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</si>
  <si>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</si>
  <si>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</si>
  <si>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</si>
  <si>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</si>
  <si>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</si>
  <si>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</si>
  <si>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</si>
  <si>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</si>
  <si>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</si>
  <si>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</si>
  <si>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</si>
  <si>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</si>
  <si>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</si>
  <si>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</si>
  <si>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</si>
  <si>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</si>
  <si>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</si>
  <si>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</si>
  <si>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</si>
  <si>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</si>
  <si>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</si>
  <si>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</si>
  <si>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</si>
  <si>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</si>
  <si>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</si>
  <si>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</si>
  <si>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</si>
  <si>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</si>
  <si>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</si>
  <si>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</si>
  <si>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</si>
  <si>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</si>
  <si>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</si>
  <si>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</si>
  <si>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</si>
  <si>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</si>
  <si>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</si>
  <si>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</si>
  <si>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</si>
  <si>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</si>
  <si>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</si>
  <si>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</si>
  <si>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</si>
  <si>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</si>
  <si>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</si>
  <si>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</si>
  <si>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</si>
  <si>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</si>
  <si>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</si>
  <si>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</si>
  <si>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</si>
  <si>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</si>
  <si>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</si>
  <si>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</si>
  <si>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</si>
  <si>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</si>
  <si>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</si>
  <si>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</si>
  <si>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</si>
  <si>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</si>
  <si>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</si>
  <si>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</si>
  <si>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</si>
  <si>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</si>
  <si>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</si>
  <si>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</si>
  <si>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</si>
  <si>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</si>
  <si>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</si>
  <si>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</si>
  <si>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</si>
  <si>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</si>
  <si>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</si>
  <si>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</si>
  <si>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</si>
  <si>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</si>
  <si>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</si>
  <si>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</si>
  <si>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</si>
  <si>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</si>
  <si>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</si>
  <si>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</si>
  <si>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</si>
  <si>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</si>
  <si>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</si>
  <si>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</si>
  <si>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</si>
  <si>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</si>
  <si>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</si>
  <si>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</si>
  <si>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</si>
  <si>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</si>
  <si>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</si>
  <si>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</si>
  <si>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</si>
  <si>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</si>
  <si>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</si>
  <si>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</si>
  <si>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</si>
  <si>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</si>
  <si>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</si>
  <si>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</si>
  <si>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</si>
  <si>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</si>
  <si>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</si>
  <si>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</si>
  <si>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</si>
  <si>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</si>
  <si>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</si>
  <si>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</si>
  <si>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</si>
  <si>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</si>
  <si>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</si>
  <si>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</si>
  <si>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</si>
  <si>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</si>
  <si>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</si>
  <si>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</si>
  <si>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</si>
  <si>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</si>
  <si>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</si>
  <si>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</si>
  <si>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</si>
  <si>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</si>
  <si>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</si>
  <si>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</si>
  <si>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</si>
  <si>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</si>
  <si>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</si>
  <si>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</si>
  <si>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</si>
  <si>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</si>
  <si>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</si>
  <si>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</si>
  <si>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</si>
  <si>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</si>
  <si>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</si>
  <si>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</si>
  <si>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</si>
  <si>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</si>
  <si>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</si>
  <si>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</si>
  <si>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</si>
  <si>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</si>
  <si>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</si>
  <si>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</si>
  <si>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</si>
  <si>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</si>
  <si>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</si>
  <si>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</si>
  <si>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</si>
  <si>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</si>
  <si>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</si>
  <si>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</si>
  <si>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</si>
  <si>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</si>
  <si>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</si>
  <si>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</si>
  <si>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</si>
  <si>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</si>
  <si>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</si>
  <si>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</si>
  <si>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</si>
  <si>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</si>
  <si>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</si>
  <si>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</si>
  <si>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</si>
  <si>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</si>
  <si>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</si>
  <si>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</si>
  <si>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</si>
  <si>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</si>
  <si>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</si>
  <si>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</si>
  <si>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</si>
  <si>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</si>
  <si>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</si>
  <si>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</si>
  <si>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</si>
  <si>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</si>
  <si>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</si>
  <si>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</si>
  <si>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</si>
  <si>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</si>
  <si>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</si>
  <si>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</si>
  <si>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</si>
  <si>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</si>
  <si>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</si>
  <si>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</si>
  <si>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</si>
  <si>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</si>
  <si>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</si>
  <si>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</si>
  <si>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</si>
  <si>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</si>
  <si>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</si>
  <si>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</si>
  <si>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</si>
  <si>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</si>
  <si>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</si>
  <si>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</si>
  <si>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</si>
  <si>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</si>
  <si>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</si>
  <si>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</si>
  <si>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</si>
  <si>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</si>
  <si>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</si>
  <si>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</si>
  <si>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</si>
  <si>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</si>
  <si>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</si>
  <si>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</si>
  <si>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</si>
  <si>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</si>
  <si>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</si>
  <si>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</si>
  <si>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</si>
  <si>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</si>
  <si>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</si>
  <si>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</si>
  <si>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</si>
  <si>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</si>
  <si>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</si>
  <si>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</si>
  <si>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</si>
  <si>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</si>
  <si>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</si>
  <si>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</si>
  <si>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</si>
  <si>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</si>
  <si>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</si>
  <si>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</si>
  <si>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</si>
  <si>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</si>
  <si>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</si>
  <si>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</si>
  <si>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</si>
  <si>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</si>
  <si>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</si>
  <si>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</si>
  <si>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</si>
  <si>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</si>
  <si>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</si>
  <si>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</si>
  <si>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</si>
  <si>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</si>
  <si>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</si>
  <si>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</si>
  <si>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</si>
  <si>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</si>
  <si>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</si>
  <si>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</si>
  <si>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</si>
  <si>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</si>
  <si>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</si>
  <si>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</si>
  <si>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</si>
  <si>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</si>
  <si>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</si>
  <si>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</si>
  <si>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</si>
  <si>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</si>
  <si>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</si>
  <si>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</si>
  <si>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</si>
  <si>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</si>
  <si>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</si>
  <si>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</si>
  <si>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</si>
  <si>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</si>
  <si>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</si>
  <si>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</si>
  <si>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</si>
  <si>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</si>
  <si>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</si>
  <si>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</si>
  <si>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</si>
  <si>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</si>
  <si>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</si>
  <si>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</si>
  <si>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</si>
  <si>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</si>
  <si>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</si>
  <si>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</si>
  <si>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</si>
  <si>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</si>
  <si>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</si>
  <si>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</si>
  <si>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</si>
  <si>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</si>
  <si>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</si>
  <si>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</si>
  <si>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</si>
  <si>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</si>
  <si>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</si>
  <si>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</si>
  <si>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</si>
  <si>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</si>
  <si>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</si>
  <si>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</si>
  <si>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</si>
  <si>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</si>
  <si>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</si>
  <si>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</si>
  <si>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</si>
  <si>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</si>
  <si>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</si>
  <si>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</si>
  <si>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</si>
  <si>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</si>
  <si>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</si>
  <si>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</si>
  <si>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</si>
  <si>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</si>
  <si>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</si>
  <si>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</si>
  <si>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</si>
  <si>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</si>
  <si>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</si>
  <si>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</si>
  <si>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</si>
  <si>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</si>
  <si>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</si>
  <si>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</si>
  <si>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</si>
  <si>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</si>
  <si>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</si>
  <si>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</si>
  <si>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</si>
  <si>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</si>
  <si>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</si>
  <si>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</si>
  <si>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</si>
  <si>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</si>
  <si>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</si>
  <si>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</si>
  <si>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</si>
  <si>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</si>
  <si>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</si>
  <si>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</si>
  <si>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</si>
  <si>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</si>
  <si>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</si>
  <si>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</si>
  <si>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</si>
  <si>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</si>
  <si>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</si>
  <si>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</si>
  <si>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</si>
  <si>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</si>
  <si>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</si>
  <si>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</si>
  <si>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</si>
  <si>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</si>
  <si>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</si>
  <si>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</si>
  <si>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</si>
  <si>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</si>
  <si>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</si>
  <si>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</si>
  <si>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</si>
  <si>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</si>
  <si>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</si>
  <si>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</si>
  <si>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</si>
  <si>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</si>
  <si>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</si>
  <si>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</si>
  <si>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</si>
  <si>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</si>
  <si>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</si>
  <si>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</si>
  <si>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</si>
  <si>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</si>
  <si>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</si>
  <si>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</si>
  <si>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</si>
  <si>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</si>
  <si>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</si>
  <si>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</si>
  <si>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</si>
  <si>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</si>
  <si>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</si>
  <si>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</si>
  <si>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</si>
  <si>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</si>
  <si>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</si>
  <si>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</si>
  <si>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</si>
  <si>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</si>
  <si>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</si>
  <si>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</si>
  <si>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</si>
  <si>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</si>
  <si>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</si>
  <si>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</si>
  <si>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</si>
  <si>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</si>
  <si>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</si>
  <si>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</si>
  <si>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</si>
  <si>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</si>
  <si>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</si>
  <si>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</si>
  <si>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</si>
  <si>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</si>
  <si>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</si>
  <si>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</si>
  <si>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</si>
  <si>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</si>
  <si>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</si>
  <si>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</si>
  <si>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</si>
  <si>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</si>
  <si>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</si>
  <si>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</si>
  <si>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</si>
  <si>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</si>
  <si>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</si>
  <si>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</si>
  <si>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</si>
  <si>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</si>
  <si>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</si>
  <si>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</si>
  <si>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</si>
  <si>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</si>
  <si>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</si>
  <si>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</si>
  <si>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</si>
  <si>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</si>
  <si>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</si>
  <si>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</si>
  <si>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</si>
  <si>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</si>
  <si>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</si>
  <si>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</si>
  <si>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</si>
  <si>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</si>
  <si>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</si>
  <si>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</si>
  <si>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</si>
  <si>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</si>
  <si>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</si>
  <si>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</si>
  <si>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</si>
  <si>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</si>
  <si>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</si>
  <si>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</si>
  <si>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</si>
  <si>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</si>
  <si>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</si>
  <si>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</si>
  <si>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</si>
  <si>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</si>
  <si>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</si>
  <si>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</si>
  <si>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</si>
  <si>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</si>
  <si>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</si>
  <si>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</si>
  <si>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</si>
  <si>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</si>
  <si>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</si>
  <si>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</si>
  <si>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</si>
  <si>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</si>
  <si>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</si>
  <si>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</si>
  <si>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</si>
  <si>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</si>
  <si>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</si>
  <si>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</si>
  <si>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</si>
  <si>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</si>
  <si>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</si>
  <si>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</si>
  <si>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</si>
  <si>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</si>
  <si>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</si>
  <si>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</si>
  <si>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</si>
  <si>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</si>
  <si>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</si>
  <si>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</si>
  <si>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</si>
  <si>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</si>
  <si>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</si>
  <si>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</si>
  <si>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</si>
  <si>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</si>
  <si>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</si>
  <si>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</si>
  <si>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</si>
  <si>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</si>
  <si>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</si>
  <si>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</si>
  <si>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</si>
  <si>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</si>
  <si>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</si>
  <si>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</si>
  <si>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</si>
  <si>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</si>
  <si>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</si>
  <si>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</si>
  <si>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</si>
  <si>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</si>
  <si>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</si>
  <si>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</si>
  <si>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</si>
  <si>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</si>
  <si>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</si>
  <si>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</si>
  <si>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</si>
  <si>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</si>
  <si>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</si>
  <si>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</si>
  <si>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</si>
  <si>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</si>
  <si>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</si>
  <si>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</si>
  <si>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</si>
  <si>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</si>
  <si>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</si>
  <si>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</si>
  <si>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</si>
  <si>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</si>
  <si>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</si>
  <si>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</si>
  <si>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</si>
  <si>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</si>
  <si>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</si>
  <si>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</si>
  <si>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</si>
  <si>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</si>
  <si>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</si>
  <si>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</si>
  <si>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</si>
  <si>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</si>
  <si>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</si>
  <si>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</si>
  <si>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</si>
  <si>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</si>
  <si>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</si>
  <si>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</si>
  <si>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</si>
  <si>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</si>
  <si>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</si>
  <si>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</si>
  <si>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</si>
  <si>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</si>
  <si>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</si>
  <si>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</si>
  <si>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</si>
  <si>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</si>
  <si>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</si>
  <si>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</si>
  <si>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</si>
  <si>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</si>
  <si>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</si>
  <si>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</si>
  <si>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</si>
  <si>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</si>
  <si>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</si>
  <si>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</si>
  <si>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</si>
  <si>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</si>
  <si>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</si>
  <si>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</si>
  <si>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</si>
  <si>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</si>
  <si>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</si>
  <si>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</si>
  <si>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</si>
  <si>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</si>
  <si>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</si>
  <si>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</si>
  <si>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</si>
  <si>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</si>
  <si>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</si>
  <si>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</si>
  <si>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</si>
  <si>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</si>
  <si>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</si>
  <si>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</si>
  <si>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</si>
  <si>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</si>
  <si>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</si>
  <si>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</si>
  <si>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</si>
  <si>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</si>
  <si>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</si>
  <si>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</si>
  <si>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</si>
  <si>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</si>
  <si>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</si>
  <si>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</si>
  <si>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</si>
  <si>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</si>
  <si>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</si>
  <si>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</si>
  <si>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</si>
  <si>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</si>
  <si>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</si>
  <si>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</si>
  <si>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</si>
  <si>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</si>
  <si>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</si>
  <si>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</si>
  <si>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</si>
  <si>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</si>
  <si>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</si>
  <si>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</si>
  <si>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</si>
  <si>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</si>
  <si>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</si>
  <si>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</si>
  <si>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</si>
  <si>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</si>
  <si>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</si>
  <si>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</si>
  <si>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</si>
  <si>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</si>
  <si>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</si>
  <si>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</si>
  <si>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</si>
  <si>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</si>
  <si>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</si>
  <si>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</si>
  <si>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</si>
  <si>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</si>
  <si>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</si>
  <si>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</si>
  <si>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</si>
  <si>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</si>
  <si>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</si>
  <si>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</si>
  <si>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</si>
  <si>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</si>
  <si>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</si>
  <si>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</si>
  <si>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</si>
  <si>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</si>
  <si>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</si>
  <si>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</si>
  <si>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</si>
  <si>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</si>
  <si>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</si>
  <si>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</si>
  <si>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</si>
  <si>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</si>
  <si>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</si>
  <si>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</si>
  <si>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</si>
  <si>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</si>
  <si>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</si>
  <si>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</si>
  <si>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</si>
  <si>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</si>
  <si>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</si>
  <si>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</si>
  <si>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</si>
  <si>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</si>
  <si>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</si>
  <si>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</si>
  <si>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</si>
  <si>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</si>
  <si>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</si>
  <si>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</si>
  <si>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</si>
  <si>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</si>
  <si>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</si>
  <si>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</si>
  <si>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</si>
  <si>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</si>
  <si>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</si>
  <si>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</si>
  <si>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</si>
  <si>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</si>
  <si>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</si>
  <si>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</si>
  <si>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</si>
  <si>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</si>
  <si>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</si>
  <si>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</si>
  <si>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</si>
  <si>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</si>
  <si>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</si>
  <si>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</si>
  <si>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</si>
  <si>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</si>
  <si>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</si>
  <si>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</si>
  <si>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</si>
  <si>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</si>
  <si>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</si>
  <si>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</si>
  <si>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</si>
  <si>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</si>
  <si>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</si>
  <si>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</si>
  <si>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</si>
  <si>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</si>
  <si>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</si>
  <si>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</si>
  <si>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</si>
  <si>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</si>
  <si>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</si>
  <si>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</si>
  <si>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</si>
  <si>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</si>
  <si>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</si>
  <si>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</si>
  <si>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</si>
  <si>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</si>
  <si>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</si>
  <si>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</si>
  <si>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</si>
  <si>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</si>
  <si>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</si>
  <si>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</si>
  <si>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</si>
  <si>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</si>
  <si>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</si>
  <si>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</si>
  <si>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</si>
  <si>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</si>
  <si>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</si>
  <si>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</si>
  <si>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</si>
  <si>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</si>
  <si>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</si>
  <si>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</si>
  <si>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</si>
  <si>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</si>
  <si>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</si>
  <si>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</si>
  <si>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</si>
  <si>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</si>
  <si>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</si>
  <si>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</si>
  <si>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</si>
  <si>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</si>
  <si>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</si>
  <si>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</si>
  <si>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</si>
  <si>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</si>
  <si>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</si>
  <si>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</si>
  <si>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</si>
  <si>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</si>
  <si>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</si>
  <si>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</si>
  <si>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</si>
  <si>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</si>
  <si>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</si>
  <si>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</si>
  <si>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</si>
  <si>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</si>
  <si>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</si>
  <si>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</si>
  <si>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</si>
  <si>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</si>
  <si>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</si>
  <si>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</si>
  <si>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</si>
  <si>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</si>
  <si>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</si>
  <si>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</si>
  <si>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</si>
  <si>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</si>
  <si>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</si>
  <si>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</si>
  <si>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</si>
  <si>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</si>
  <si>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</si>
  <si>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</si>
  <si>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</si>
  <si>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</si>
  <si>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</si>
  <si>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</si>
  <si>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</si>
  <si>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</si>
  <si>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</si>
  <si>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</si>
  <si>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</si>
  <si>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</si>
  <si>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</si>
  <si>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</si>
  <si>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</si>
  <si>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</si>
  <si>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</si>
  <si>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</si>
  <si>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</si>
  <si>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</si>
  <si>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</si>
  <si>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</si>
  <si>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</si>
  <si>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</si>
  <si>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</si>
  <si>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</si>
  <si>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</si>
  <si>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</si>
  <si>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</si>
  <si>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</si>
  <si>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</si>
  <si>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</si>
  <si>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</si>
  <si>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</si>
  <si>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</si>
  <si>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</si>
  <si>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</si>
  <si>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</si>
  <si>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</si>
  <si>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</si>
  <si>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</si>
  <si>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</si>
  <si>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</si>
  <si>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</si>
  <si>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</si>
  <si>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</si>
  <si>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</si>
  <si>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</si>
  <si>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</si>
  <si>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</si>
  <si>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</si>
  <si>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</si>
  <si>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</si>
  <si>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</si>
  <si>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</si>
  <si>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</si>
  <si>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</si>
  <si>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</si>
  <si>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</si>
  <si>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</si>
  <si>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</si>
  <si>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</si>
  <si>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</si>
  <si>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</si>
  <si>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</si>
  <si>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</si>
  <si>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</si>
  <si>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</si>
  <si>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</si>
  <si>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</si>
  <si>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</si>
  <si>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</si>
  <si>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</si>
  <si>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</si>
  <si>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</si>
  <si>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</si>
  <si>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</si>
  <si>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</si>
  <si>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</si>
  <si>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</si>
  <si>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</si>
  <si>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</si>
  <si>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</si>
  <si>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</si>
  <si>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</si>
  <si>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</si>
  <si>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</si>
  <si>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</si>
  <si>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</si>
  <si>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</si>
  <si>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</si>
  <si>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</si>
  <si>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</si>
  <si>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</si>
  <si>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</si>
  <si>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</si>
  <si>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</si>
  <si>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</si>
  <si>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</si>
  <si>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</si>
  <si>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</si>
  <si>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</si>
  <si>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</si>
  <si>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</si>
  <si>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</si>
  <si>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</si>
  <si>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</si>
  <si>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</si>
  <si>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</si>
  <si>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</si>
  <si>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</si>
  <si>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</si>
  <si>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</si>
  <si>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</si>
  <si>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</si>
  <si>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</si>
  <si>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</si>
  <si>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</si>
  <si>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</si>
  <si>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</si>
  <si>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</si>
  <si>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</si>
  <si>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</si>
  <si>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</si>
  <si>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</si>
  <si>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</si>
  <si>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</si>
  <si>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</si>
  <si>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</si>
  <si>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</si>
  <si>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</si>
  <si>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</si>
  <si>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</si>
  <si>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</si>
  <si>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</si>
  <si>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</si>
  <si>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</si>
  <si>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</si>
  <si>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</si>
  <si>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</si>
  <si>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</si>
  <si>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</si>
  <si>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</si>
  <si>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</si>
  <si>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</si>
  <si>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</si>
  <si>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</si>
  <si>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</si>
  <si>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</si>
  <si>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</si>
  <si>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</si>
  <si>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</si>
  <si>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</si>
  <si>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</si>
  <si>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</si>
  <si>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</si>
  <si>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</si>
  <si>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</si>
  <si>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</si>
  <si>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</si>
  <si>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</si>
  <si>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</si>
  <si>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</si>
  <si>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</si>
  <si>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</si>
  <si>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</si>
  <si>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</si>
  <si>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</si>
  <si>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</si>
  <si>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</si>
  <si>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</si>
  <si>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</si>
  <si>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</si>
  <si>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</si>
  <si>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</si>
  <si>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</si>
  <si>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</si>
  <si>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</si>
  <si>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</si>
  <si>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</si>
  <si>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</si>
  <si>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</si>
  <si>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</si>
  <si>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</si>
  <si>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</si>
  <si>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</si>
  <si>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</si>
  <si>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</si>
  <si>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</si>
  <si>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</si>
  <si>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</si>
  <si>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</si>
  <si>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</si>
  <si>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</si>
  <si>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</si>
  <si>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</si>
  <si>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</si>
  <si>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</si>
  <si>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</si>
  <si>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</si>
  <si>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</si>
  <si>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</si>
  <si>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</si>
  <si>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</si>
  <si>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</si>
  <si>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</si>
  <si>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</si>
  <si>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</si>
  <si>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</si>
  <si>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</si>
  <si>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</si>
  <si>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</si>
  <si>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</si>
  <si>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</si>
  <si>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</si>
  <si>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</si>
  <si>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</si>
  <si>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</si>
  <si>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</si>
  <si>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</si>
  <si>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</si>
  <si>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</si>
  <si>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</si>
  <si>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</si>
  <si>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</si>
  <si>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</si>
  <si>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</si>
  <si>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</si>
  <si>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</si>
  <si>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</si>
  <si>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</si>
  <si>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</si>
  <si>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</si>
  <si>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</si>
  <si>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</si>
  <si>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</si>
  <si>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</si>
  <si>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</si>
  <si>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</si>
  <si>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</si>
  <si>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</si>
  <si>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</si>
  <si>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</si>
  <si>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</si>
  <si>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</si>
  <si>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</si>
  <si>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</si>
  <si>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</si>
  <si>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</si>
  <si>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</si>
  <si>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</si>
  <si>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</si>
  <si>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</si>
  <si>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</si>
  <si>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</si>
  <si>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</si>
  <si>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</si>
  <si>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</si>
  <si>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</si>
  <si>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</si>
  <si>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</si>
  <si>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</si>
  <si>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</si>
  <si>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</si>
  <si>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</si>
  <si>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</si>
  <si>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</si>
  <si>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</si>
  <si>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</si>
  <si>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</si>
  <si>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</si>
  <si>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</si>
  <si>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</si>
  <si>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</si>
  <si>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</si>
  <si>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</si>
  <si>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</si>
  <si>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</si>
  <si>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</si>
  <si>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</si>
  <si>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</si>
  <si>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</si>
  <si>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</si>
  <si>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</si>
  <si>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</si>
  <si>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</si>
  <si>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</si>
  <si>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</si>
  <si>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</si>
  <si>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</si>
  <si>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</si>
  <si>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</si>
  <si>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</si>
  <si>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</si>
  <si>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</si>
  <si>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</si>
  <si>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</si>
  <si>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</si>
  <si>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</si>
  <si>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</si>
  <si>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</si>
  <si>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</si>
  <si>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</si>
  <si>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</si>
  <si>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</si>
  <si>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</si>
  <si>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</si>
  <si>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</si>
  <si>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</si>
  <si>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</si>
  <si>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</si>
  <si>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</si>
  <si>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</si>
  <si>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</si>
  <si>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</si>
  <si>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</si>
  <si>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</si>
  <si>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</si>
  <si>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</si>
  <si>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</si>
  <si>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</si>
  <si>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</si>
  <si>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</si>
  <si>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</si>
  <si>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</si>
  <si>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</si>
  <si>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</si>
  <si>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</si>
  <si>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</si>
  <si>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</si>
  <si>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</si>
  <si>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</si>
  <si>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</si>
  <si>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</si>
  <si>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</si>
  <si>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</si>
  <si>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</si>
  <si>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</si>
  <si>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</si>
  <si>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</si>
  <si>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</si>
  <si>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</si>
  <si>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</si>
  <si>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</si>
  <si>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</si>
  <si>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</si>
  <si>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</si>
  <si>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</si>
  <si>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</si>
  <si>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</si>
  <si>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</si>
  <si>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</si>
  <si>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</si>
  <si>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</si>
  <si>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</si>
  <si>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</si>
  <si>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</si>
  <si>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</si>
  <si>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</si>
  <si>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</si>
  <si>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</si>
  <si>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</si>
  <si>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</si>
  <si>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</si>
  <si>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</si>
  <si>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</si>
  <si>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</si>
  <si>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</si>
  <si>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</si>
  <si>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</si>
  <si>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</si>
  <si>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</si>
  <si>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</si>
  <si>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</si>
  <si>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</si>
  <si>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</si>
  <si>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</si>
  <si>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</si>
  <si>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</si>
  <si>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</si>
  <si>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</si>
  <si>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</si>
  <si>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</si>
  <si>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</si>
  <si>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</si>
  <si>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</si>
  <si>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</si>
  <si>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</si>
  <si>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</si>
  <si>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</si>
  <si>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</si>
  <si>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</si>
  <si>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</si>
  <si>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</si>
  <si>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</si>
  <si>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</si>
  <si>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</si>
  <si>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</si>
  <si>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</si>
  <si>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</si>
  <si>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</si>
  <si>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</si>
  <si>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</si>
  <si>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</si>
  <si>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</si>
  <si>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</si>
  <si>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</si>
  <si>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</si>
  <si>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</si>
  <si>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</si>
  <si>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</si>
  <si>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</si>
  <si>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</si>
  <si>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</si>
  <si>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</si>
  <si>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</si>
  <si>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</si>
  <si>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</si>
  <si>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</si>
  <si>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</si>
  <si>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</si>
  <si>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</si>
  <si>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</si>
  <si>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</si>
  <si>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</si>
  <si>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</si>
  <si>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</si>
  <si>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</si>
  <si>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</si>
  <si>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</si>
  <si>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</si>
  <si>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</si>
  <si>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</si>
  <si>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</si>
  <si>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</si>
  <si>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</si>
  <si>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</si>
  <si>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</si>
  <si>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</si>
  <si>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</si>
  <si>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</si>
  <si>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</si>
  <si>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</si>
  <si>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</si>
  <si>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</si>
  <si>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</si>
  <si>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</si>
  <si>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</si>
  <si>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</si>
  <si>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</si>
  <si>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</si>
  <si>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</si>
  <si>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</si>
  <si>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</si>
  <si>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</si>
  <si>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</si>
  <si>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</si>
  <si>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</si>
  <si>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</si>
  <si>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</si>
  <si>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</si>
  <si>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</si>
  <si>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</si>
  <si>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</si>
  <si>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</si>
  <si>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</si>
  <si>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</si>
  <si>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</si>
  <si>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</si>
  <si>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</si>
  <si>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</si>
  <si>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</si>
  <si>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</si>
  <si>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</si>
  <si>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</si>
  <si>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</si>
  <si>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</si>
  <si>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</si>
  <si>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</si>
  <si>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</si>
  <si>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</si>
  <si>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</si>
  <si>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</si>
  <si>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</si>
  <si>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</si>
  <si>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</si>
  <si>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</si>
  <si>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</si>
  <si>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</si>
  <si>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</si>
  <si>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</si>
  <si>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</si>
  <si>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</si>
  <si>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</si>
  <si>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</si>
  <si>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</si>
  <si>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</si>
  <si>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</si>
  <si>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</si>
  <si>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</si>
  <si>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</si>
  <si>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</si>
  <si>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</si>
  <si>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</si>
  <si>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</si>
  <si>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</si>
  <si>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</si>
  <si>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</si>
  <si>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</si>
  <si>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</si>
  <si>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</si>
  <si>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</si>
  <si>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</si>
  <si>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</si>
  <si>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</si>
  <si>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</si>
  <si>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</si>
  <si>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</si>
  <si>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</si>
  <si>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</si>
  <si>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</si>
  <si>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</si>
  <si>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</si>
  <si>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</si>
  <si>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</si>
  <si>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</si>
  <si>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</si>
  <si>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</si>
  <si>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</si>
  <si>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</si>
  <si>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</si>
  <si>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</si>
  <si>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</si>
  <si>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</si>
  <si>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</si>
  <si>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</si>
  <si>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</si>
  <si>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</si>
  <si>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</si>
  <si>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</si>
  <si>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</si>
  <si>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</si>
  <si>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</si>
  <si>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</si>
  <si>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</si>
  <si>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</si>
  <si>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</si>
  <si>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</si>
  <si>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</si>
  <si>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</si>
  <si>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</si>
  <si>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</si>
  <si>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</si>
  <si>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</si>
  <si>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</si>
  <si>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</si>
  <si>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</si>
  <si>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</si>
  <si>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</si>
  <si>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</si>
  <si>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</si>
  <si>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</si>
  <si>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</si>
  <si>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</si>
  <si>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</si>
  <si>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</si>
  <si>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</si>
  <si>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</si>
  <si>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</si>
  <si>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</si>
  <si>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</si>
  <si>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</si>
  <si>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</si>
  <si>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</si>
  <si>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</si>
  <si>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</si>
  <si>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</si>
  <si>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</si>
  <si>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</si>
  <si>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</si>
  <si>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</si>
  <si>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</si>
  <si>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</si>
  <si>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</si>
  <si>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</si>
  <si>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</si>
  <si>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</si>
  <si>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</si>
  <si>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</si>
  <si>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</si>
  <si>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</si>
  <si>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</si>
  <si>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</si>
  <si>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</si>
  <si>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</si>
  <si>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</si>
  <si>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</si>
  <si>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</si>
  <si>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</si>
  <si>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</si>
  <si>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</si>
  <si>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</si>
  <si>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</si>
  <si>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</si>
  <si>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</si>
  <si>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</si>
  <si>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</si>
  <si>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</si>
  <si>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</si>
  <si>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</si>
  <si>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</si>
  <si>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</si>
  <si>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</si>
  <si>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</si>
  <si>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</si>
  <si>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</si>
  <si>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</si>
  <si>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</si>
  <si>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</si>
  <si>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</si>
  <si>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</si>
  <si>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</si>
  <si>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</si>
  <si>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</si>
  <si>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</si>
  <si>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</si>
  <si>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</si>
  <si>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</si>
  <si>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</si>
  <si>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</si>
  <si>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</si>
  <si>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</si>
  <si>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</si>
  <si>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</si>
  <si>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</si>
  <si>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</si>
  <si>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</si>
  <si>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</si>
  <si>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</si>
  <si>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</si>
  <si>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</si>
  <si>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</si>
  <si>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</si>
  <si>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</si>
  <si>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</si>
  <si>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</si>
  <si>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</si>
  <si>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</si>
  <si>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</si>
  <si>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</si>
  <si>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</si>
  <si>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</si>
  <si>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</si>
  <si>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</si>
  <si>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</si>
  <si>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</si>
  <si>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</si>
  <si>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</si>
  <si>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</si>
  <si>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</si>
  <si>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</si>
  <si>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</si>
  <si>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</si>
  <si>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</si>
  <si>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</si>
  <si>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</si>
  <si>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</si>
  <si>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</si>
  <si>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</si>
  <si>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</si>
  <si>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</si>
  <si>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</si>
  <si>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</si>
  <si>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</si>
  <si>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</si>
  <si>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</si>
  <si>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</si>
  <si>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</si>
  <si>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</si>
  <si>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</si>
  <si>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</si>
  <si>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</si>
  <si>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</si>
  <si>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</si>
  <si>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</si>
  <si>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</si>
  <si>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</si>
  <si>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</si>
  <si>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</si>
  <si>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</si>
  <si>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</si>
  <si>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</si>
  <si>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</si>
  <si>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</si>
  <si>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</si>
  <si>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</si>
  <si>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</si>
  <si>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</si>
  <si>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</si>
  <si>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</si>
  <si>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</si>
  <si>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</si>
  <si>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</si>
  <si>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</si>
  <si>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</si>
  <si>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</si>
  <si>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</si>
  <si>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</si>
  <si>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</si>
  <si>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</si>
  <si>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</si>
  <si>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</si>
  <si>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</si>
  <si>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</si>
  <si>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</si>
  <si>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</si>
  <si>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</si>
  <si>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</si>
  <si>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</si>
  <si>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</si>
  <si>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</si>
  <si>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</si>
  <si>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</si>
  <si>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</si>
  <si>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</si>
  <si>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</si>
  <si>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</si>
  <si>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</si>
  <si>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</si>
  <si>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</si>
  <si>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</si>
  <si>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</si>
  <si>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</si>
  <si>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</si>
  <si>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</si>
  <si>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</si>
  <si>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</si>
  <si>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</si>
  <si>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</si>
  <si>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</si>
  <si>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</si>
  <si>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</si>
  <si>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</si>
  <si>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</si>
  <si>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</si>
  <si>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</si>
  <si>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</si>
  <si>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</si>
  <si>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</si>
  <si>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</si>
  <si>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</si>
  <si>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</si>
  <si>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</si>
  <si>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</si>
  <si>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</si>
  <si>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</si>
  <si>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</si>
  <si>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</si>
  <si>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</si>
  <si>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</si>
  <si>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</si>
  <si>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</si>
  <si>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</si>
  <si>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</si>
  <si>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</si>
  <si>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</si>
  <si>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</si>
  <si>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</si>
  <si>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</si>
  <si>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</si>
  <si>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</si>
  <si>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</si>
  <si>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</si>
  <si>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</si>
  <si>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</si>
  <si>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</si>
  <si>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</si>
  <si>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</si>
  <si>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</si>
  <si>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</si>
  <si>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</si>
  <si>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</si>
  <si>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</si>
  <si>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</si>
  <si>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</si>
  <si>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</si>
  <si>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</si>
  <si>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</si>
  <si>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</si>
  <si>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</si>
  <si>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</si>
  <si>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</si>
  <si>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</si>
  <si>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</si>
  <si>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</si>
  <si>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</si>
  <si>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</si>
  <si>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</si>
  <si>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</si>
  <si>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</si>
  <si>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</si>
  <si>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</si>
  <si>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</si>
  <si>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</si>
  <si>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</si>
  <si>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</si>
  <si>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</si>
  <si>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</si>
  <si>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</si>
  <si>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</si>
  <si>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</si>
  <si>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</si>
  <si>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</si>
  <si>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</si>
  <si>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</si>
  <si>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</si>
  <si>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</si>
  <si>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</si>
  <si>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</si>
  <si>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</si>
  <si>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</si>
  <si>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</si>
  <si>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</si>
  <si>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</si>
  <si>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</si>
  <si>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</si>
  <si>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</si>
  <si>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</si>
  <si>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</si>
  <si>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</si>
  <si>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</si>
  <si>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</si>
  <si>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</si>
  <si>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</si>
  <si>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</si>
  <si>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</si>
  <si>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</si>
  <si>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</si>
  <si>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</si>
  <si>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</si>
  <si>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</si>
  <si>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</si>
  <si>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</si>
  <si>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</si>
  <si>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</si>
  <si>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</si>
  <si>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</si>
  <si>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</si>
  <si>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</si>
  <si>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</si>
  <si>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</si>
  <si>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</si>
  <si>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</si>
  <si>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</si>
  <si>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</si>
  <si>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</si>
  <si>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</si>
  <si>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</si>
  <si>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</si>
  <si>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</si>
  <si>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</si>
  <si>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</si>
  <si>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</si>
  <si>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</si>
  <si>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</si>
  <si>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</si>
  <si>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</si>
  <si>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</si>
  <si>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</si>
  <si>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</si>
  <si>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</si>
  <si>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</si>
  <si>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</si>
  <si>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</si>
  <si>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</si>
  <si>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</si>
  <si>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</si>
  <si>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</si>
  <si>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</si>
  <si>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</si>
  <si>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</si>
  <si>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</si>
  <si>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</si>
  <si>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</si>
  <si>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</si>
  <si>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</si>
  <si>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</si>
  <si>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</si>
  <si>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</si>
  <si>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</si>
  <si>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</si>
  <si>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</si>
  <si>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</si>
  <si>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</si>
  <si>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</si>
  <si>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</si>
  <si>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</si>
  <si>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</si>
  <si>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</si>
  <si>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</si>
  <si>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</si>
  <si>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</si>
  <si>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</si>
  <si>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</si>
  <si>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</si>
  <si>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</si>
  <si>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</si>
  <si>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</si>
  <si>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</si>
  <si>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</si>
  <si>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</si>
  <si>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</si>
  <si>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</si>
  <si>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</si>
  <si>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</si>
  <si>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</si>
  <si>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</si>
  <si>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</si>
  <si>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</si>
  <si>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</si>
  <si>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</si>
  <si>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</si>
  <si>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</si>
  <si>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</si>
  <si>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</si>
  <si>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</si>
  <si>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</si>
  <si>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</si>
  <si>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</si>
  <si>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</si>
  <si>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</si>
  <si>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</si>
  <si>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</si>
  <si>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</si>
  <si>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</si>
  <si>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</si>
  <si>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</si>
  <si>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</si>
  <si>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</si>
  <si>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</si>
  <si>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</si>
  <si>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</si>
  <si>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</si>
  <si>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</si>
  <si>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</si>
  <si>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</si>
  <si>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</si>
  <si>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</si>
  <si>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</si>
  <si>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</si>
  <si>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</si>
  <si>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</si>
  <si>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</si>
  <si>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</si>
  <si>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</si>
  <si>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</si>
  <si>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</si>
  <si>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</si>
  <si>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</si>
  <si>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</si>
  <si>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</si>
  <si>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</si>
  <si>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</si>
  <si>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</si>
  <si>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</si>
  <si>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</si>
  <si>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</si>
  <si>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</si>
  <si>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</si>
  <si>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</si>
  <si>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</si>
  <si>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</si>
  <si>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</si>
  <si>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</si>
  <si>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</si>
  <si>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</si>
  <si>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</si>
  <si>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</si>
  <si>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</si>
  <si>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</si>
  <si>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</si>
  <si>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</si>
  <si>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</si>
  <si>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</si>
  <si>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</si>
  <si>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</si>
  <si>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</si>
  <si>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</si>
  <si>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</si>
  <si>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</si>
  <si>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</si>
  <si>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</si>
  <si>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</si>
  <si>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</si>
  <si>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</si>
  <si>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</si>
  <si>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</si>
  <si>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</si>
  <si>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</si>
  <si>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</si>
  <si>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</si>
  <si>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</si>
  <si>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</si>
  <si>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</si>
  <si>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</si>
  <si>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</si>
  <si>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</si>
  <si>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</si>
  <si>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</si>
  <si>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</si>
  <si>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</si>
  <si>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</si>
  <si>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</si>
  <si>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</si>
  <si>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</si>
  <si>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</si>
  <si>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</si>
  <si>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</si>
  <si>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</si>
  <si>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</si>
  <si>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</si>
  <si>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</si>
  <si>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</si>
  <si>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</si>
  <si>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</si>
  <si>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</si>
  <si>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</si>
  <si>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</si>
  <si>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</si>
  <si>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</si>
  <si>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</si>
  <si>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</si>
  <si>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</si>
  <si>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</si>
  <si>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</si>
  <si>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</si>
  <si>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</si>
  <si>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</si>
  <si>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</si>
  <si>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</si>
  <si>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</si>
  <si>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</si>
  <si>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</si>
  <si>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</si>
  <si>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</si>
  <si>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</si>
  <si>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</si>
  <si>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</si>
  <si>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</si>
  <si>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</si>
  <si>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</si>
  <si>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</si>
  <si>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</si>
  <si>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</si>
  <si>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</si>
  <si>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</si>
  <si>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</si>
  <si>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</si>
  <si>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</si>
  <si>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</si>
  <si>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</si>
  <si>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</si>
  <si>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</si>
  <si>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</si>
  <si>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</si>
  <si>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</si>
  <si>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</si>
  <si>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</si>
  <si>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</si>
  <si>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</si>
  <si>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</si>
  <si>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</si>
  <si>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</si>
  <si>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</si>
  <si>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</si>
  <si>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</si>
  <si>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</si>
  <si>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</si>
  <si>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</si>
  <si>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</si>
  <si>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</si>
  <si>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</si>
  <si>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</si>
  <si>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</si>
  <si>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</si>
  <si>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</si>
  <si>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</si>
  <si>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</si>
  <si>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</si>
  <si>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</si>
  <si>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</si>
  <si>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</si>
  <si>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</si>
  <si>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</si>
  <si>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</si>
  <si>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</si>
  <si>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</si>
  <si>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</si>
  <si>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</si>
  <si>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</si>
  <si>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</si>
  <si>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</si>
  <si>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</si>
  <si>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</si>
  <si>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</si>
  <si>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</si>
  <si>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</si>
  <si>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</si>
  <si>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</si>
  <si>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</si>
  <si>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</si>
  <si>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</si>
  <si>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</si>
  <si>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</si>
  <si>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</si>
  <si>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</si>
  <si>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</si>
  <si>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</si>
  <si>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</si>
  <si>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</si>
  <si>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</si>
  <si>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</si>
  <si>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</si>
  <si>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</si>
  <si>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</si>
  <si>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</si>
  <si>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</si>
  <si>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</si>
  <si>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</si>
  <si>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</si>
  <si>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</si>
  <si>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</si>
  <si>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</si>
  <si>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</si>
  <si>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</si>
  <si>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</si>
  <si>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</si>
  <si>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</si>
  <si>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</si>
  <si>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</si>
  <si>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</si>
  <si>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</si>
  <si>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</si>
  <si>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</si>
  <si>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</si>
  <si>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</si>
  <si>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</si>
  <si>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</si>
  <si>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</si>
  <si>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</si>
  <si>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</si>
  <si>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</si>
  <si>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</si>
  <si>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</si>
  <si>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</si>
  <si>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</si>
  <si>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</si>
  <si>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</si>
  <si>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</si>
  <si>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</si>
  <si>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</si>
  <si>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</si>
  <si>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</si>
  <si>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</si>
  <si>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</si>
  <si>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</si>
  <si>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</si>
  <si>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</si>
  <si>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</si>
  <si>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</si>
  <si>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</si>
  <si>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</si>
  <si>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</si>
  <si>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</si>
  <si>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</si>
  <si>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</si>
  <si>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</si>
  <si>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</si>
  <si>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</si>
  <si>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</si>
  <si>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</si>
  <si>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</si>
  <si>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</si>
  <si>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</si>
  <si>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</si>
  <si>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</si>
  <si>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</si>
  <si>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</si>
  <si>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</si>
  <si>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</si>
  <si>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</si>
  <si>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</si>
  <si>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</si>
  <si>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</si>
  <si>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</si>
  <si>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</si>
  <si>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</si>
  <si>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</si>
  <si>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</si>
  <si>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</si>
  <si>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</si>
  <si>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</si>
  <si>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</si>
  <si>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</si>
  <si>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</si>
  <si>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</si>
  <si>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</si>
  <si>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</si>
  <si>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</si>
  <si>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</si>
  <si>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</si>
  <si>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</si>
  <si>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</si>
  <si>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</si>
  <si>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</si>
  <si>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</si>
  <si>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</si>
  <si>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</si>
  <si>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</si>
  <si>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</si>
  <si>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</si>
  <si>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</si>
  <si>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</si>
  <si>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</si>
  <si>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</si>
  <si>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</si>
  <si>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</si>
  <si>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</si>
  <si>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</si>
  <si>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</si>
  <si>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</si>
  <si>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</si>
  <si>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</si>
  <si>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</si>
  <si>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</si>
  <si>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</si>
  <si>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</si>
  <si>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</si>
  <si>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</si>
  <si>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</si>
  <si>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</si>
  <si>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</si>
  <si>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</si>
  <si>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</si>
  <si>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</si>
  <si>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</si>
  <si>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</si>
  <si>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</si>
  <si>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</si>
  <si>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</si>
  <si>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</si>
  <si>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</si>
  <si>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</si>
  <si>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</si>
  <si>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</si>
  <si>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</si>
  <si>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</si>
  <si>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</si>
  <si>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</si>
  <si>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</si>
  <si>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</si>
  <si>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</si>
  <si>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</si>
  <si>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</si>
  <si>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</si>
  <si>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</si>
  <si>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</si>
  <si>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</si>
  <si>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</si>
  <si>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</si>
  <si>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</si>
  <si>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</si>
  <si>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</si>
  <si>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</si>
  <si>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</si>
  <si>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</si>
  <si>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</si>
  <si>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</si>
  <si>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</si>
  <si>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</si>
  <si>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</si>
  <si>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</si>
  <si>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</si>
  <si>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</si>
  <si>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</si>
  <si>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</si>
  <si>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</si>
  <si>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</si>
  <si>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</si>
  <si>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</si>
  <si>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</si>
  <si>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</si>
  <si>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</si>
  <si>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</si>
  <si>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</si>
  <si>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</si>
  <si>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</si>
  <si>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</si>
  <si>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</si>
  <si>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</si>
  <si>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</si>
  <si>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</si>
  <si>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</si>
  <si>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</si>
  <si>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</si>
  <si>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</si>
  <si>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</si>
  <si>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</si>
  <si>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</si>
  <si>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</si>
  <si>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</si>
  <si>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</si>
  <si>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</si>
  <si>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</si>
  <si>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</si>
  <si>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</si>
  <si>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</si>
  <si>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</si>
  <si>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</si>
  <si>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</si>
  <si>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</si>
  <si>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</si>
  <si>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</si>
  <si>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</si>
  <si>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</si>
  <si>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</si>
  <si>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</si>
  <si>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</si>
  <si>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</si>
  <si>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</si>
  <si>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</si>
  <si>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</si>
  <si>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</si>
  <si>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</si>
  <si>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</si>
  <si>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</si>
  <si>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</si>
  <si>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</si>
  <si>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</si>
  <si>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</si>
  <si>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</si>
  <si>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</si>
  <si>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</si>
  <si>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</si>
  <si>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</si>
  <si>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</si>
  <si>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</si>
  <si>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</si>
  <si>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</si>
  <si>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</si>
  <si>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</si>
  <si>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</si>
  <si>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</si>
  <si>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</si>
  <si>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</si>
  <si>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</si>
  <si>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</si>
  <si>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</si>
  <si>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</si>
  <si>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</si>
  <si>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</si>
  <si>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</si>
  <si>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</si>
  <si>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</si>
  <si>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</si>
  <si>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</si>
  <si>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</si>
  <si>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</si>
  <si>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</si>
  <si>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</si>
  <si>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</si>
  <si>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</si>
  <si>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</si>
  <si>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</si>
  <si>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</si>
  <si>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</si>
  <si>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</si>
  <si>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</si>
  <si>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</si>
  <si>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</si>
  <si>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</si>
  <si>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</si>
  <si>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</si>
  <si>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</si>
  <si>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</si>
  <si>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</si>
  <si>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</si>
  <si>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</si>
  <si>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</si>
  <si>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</si>
  <si>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</si>
  <si>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</si>
  <si>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</si>
  <si>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</si>
  <si>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</si>
  <si>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</si>
  <si>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</si>
  <si>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</si>
  <si>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</si>
  <si>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</si>
  <si>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</si>
  <si>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</si>
  <si>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</si>
  <si>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</si>
  <si>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</si>
  <si>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</si>
  <si>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</si>
  <si>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</si>
  <si>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</si>
  <si>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</si>
  <si>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</si>
  <si>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</si>
  <si>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</si>
  <si>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</si>
  <si>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</si>
  <si>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</si>
  <si>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</si>
  <si>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</si>
  <si>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</si>
  <si>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</si>
  <si>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</si>
  <si>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</si>
  <si>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</si>
  <si>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</si>
  <si>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</si>
  <si>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</si>
  <si>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</si>
  <si>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</si>
  <si>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</si>
  <si>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</si>
  <si>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</si>
  <si>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</si>
  <si>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</si>
  <si>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</si>
  <si>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</si>
  <si>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</si>
  <si>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</si>
  <si>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</si>
  <si>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</si>
  <si>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</si>
  <si>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</si>
  <si>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</si>
  <si>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</si>
  <si>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</si>
  <si>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</si>
  <si>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</si>
  <si>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</si>
  <si>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</si>
  <si>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</si>
  <si>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</si>
  <si>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</si>
  <si>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</si>
  <si>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</si>
  <si>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</si>
  <si>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</si>
  <si>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</si>
  <si>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</si>
  <si>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</si>
  <si>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</si>
  <si>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</si>
  <si>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</si>
  <si>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</si>
  <si>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</si>
  <si>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</si>
  <si>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</si>
  <si>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</si>
  <si>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</si>
  <si>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</si>
  <si>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</si>
  <si>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</si>
  <si>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</si>
  <si>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</si>
  <si>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</si>
  <si>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</si>
  <si>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</si>
  <si>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</si>
  <si>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</si>
  <si>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</si>
  <si>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</si>
  <si>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</si>
  <si>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</si>
  <si>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</si>
  <si>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</si>
  <si>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</si>
  <si>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</si>
  <si>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</si>
  <si>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</si>
  <si>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</si>
  <si>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</si>
  <si>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</si>
  <si>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</si>
  <si>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</si>
  <si>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</si>
  <si>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</si>
  <si>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</si>
  <si>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</si>
  <si>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</si>
  <si>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</si>
  <si>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</si>
  <si>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</si>
  <si>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</si>
  <si>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</si>
  <si>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</si>
  <si>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</si>
  <si>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</si>
  <si>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</si>
  <si>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</si>
  <si>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</si>
  <si>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</si>
  <si>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</si>
  <si>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</si>
  <si>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</si>
  <si>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</si>
  <si>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</si>
  <si>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</si>
  <si>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</si>
  <si>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</si>
  <si>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</si>
  <si>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</si>
  <si>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</si>
  <si>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</si>
  <si>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</si>
  <si>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</si>
  <si>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</si>
  <si>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</si>
  <si>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</si>
  <si>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</si>
  <si>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</si>
  <si>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</si>
  <si>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</si>
  <si>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</si>
  <si>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</si>
  <si>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</si>
  <si>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</si>
  <si>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</si>
  <si>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</si>
  <si>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</si>
  <si>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</si>
  <si>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</si>
  <si>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</si>
  <si>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</si>
  <si>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</si>
  <si>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</si>
  <si>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</si>
  <si>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</si>
  <si>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</si>
  <si>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</si>
  <si>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</si>
  <si>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</si>
  <si>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</si>
  <si>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</si>
  <si>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</si>
  <si>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</si>
  <si>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</si>
  <si>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</si>
  <si>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</si>
  <si>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</si>
  <si>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</si>
  <si>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</si>
  <si>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</si>
  <si>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</si>
  <si>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</si>
  <si>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</si>
  <si>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</si>
  <si>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</si>
  <si>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</si>
  <si>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</si>
  <si>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</si>
  <si>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</si>
  <si>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</si>
  <si>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</si>
  <si>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</si>
  <si>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</si>
  <si>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</si>
  <si>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</si>
  <si>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</si>
  <si>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</si>
  <si>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</si>
  <si>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</si>
  <si>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</si>
  <si>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</si>
  <si>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</si>
  <si>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</si>
  <si>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</si>
  <si>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</si>
  <si>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</si>
  <si>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</si>
  <si>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</si>
  <si>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</si>
  <si>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</si>
  <si>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</si>
  <si>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</si>
  <si>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</si>
  <si>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</si>
  <si>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</si>
  <si>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</si>
  <si>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</si>
  <si>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</si>
  <si>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</si>
  <si>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</si>
  <si>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</si>
  <si>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</si>
  <si>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</si>
  <si>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</si>
  <si>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</si>
  <si>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</si>
  <si>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</si>
  <si>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</si>
  <si>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</si>
  <si>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</si>
  <si>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</si>
  <si>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</si>
  <si>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</si>
  <si>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</si>
  <si>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</si>
  <si>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</si>
  <si>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</si>
  <si>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</si>
  <si>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</si>
  <si>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</si>
  <si>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</si>
  <si>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</si>
  <si>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</si>
  <si>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</si>
  <si>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</si>
  <si>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</si>
  <si>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</si>
  <si>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</si>
  <si>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</si>
  <si>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</si>
  <si>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</si>
  <si>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</si>
  <si>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</si>
  <si>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</si>
  <si>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</si>
  <si>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</si>
  <si>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</si>
  <si>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</si>
  <si>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</si>
  <si>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</si>
  <si>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</si>
  <si>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</si>
  <si>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</si>
  <si>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</si>
  <si>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</si>
  <si>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</si>
  <si>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</si>
  <si>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</si>
  <si>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</si>
  <si>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</si>
  <si>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</si>
  <si>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</si>
  <si>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</si>
  <si>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</si>
  <si>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</si>
  <si>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</si>
  <si>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</si>
  <si>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</si>
  <si>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</si>
  <si>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</si>
  <si>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</si>
  <si>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</si>
  <si>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</si>
  <si>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</si>
  <si>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</si>
  <si>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</si>
  <si>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</si>
  <si>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</si>
  <si>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</si>
  <si>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</si>
  <si>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</si>
  <si>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</si>
  <si>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</si>
  <si>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</si>
  <si>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</si>
  <si>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</si>
  <si>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</si>
  <si>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</si>
  <si>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</si>
  <si>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</si>
  <si>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</si>
  <si>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</si>
  <si>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</si>
  <si>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</si>
  <si>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</si>
  <si>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</si>
  <si>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</si>
  <si>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</si>
  <si>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</si>
  <si>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</si>
  <si>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</si>
  <si>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</si>
  <si>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</si>
  <si>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</si>
  <si>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</si>
  <si>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</si>
  <si>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</si>
  <si>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</si>
  <si>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</si>
  <si>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</si>
  <si>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</si>
  <si>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</si>
  <si>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</si>
  <si>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</si>
  <si>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</si>
  <si>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</si>
  <si>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</si>
  <si>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</si>
  <si>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</si>
  <si>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</si>
  <si>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</si>
  <si>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</si>
  <si>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</si>
  <si>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</si>
  <si>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</si>
  <si>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</si>
  <si>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</si>
  <si>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</si>
  <si>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</si>
  <si>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</si>
  <si>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</si>
  <si>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</si>
  <si>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</si>
  <si>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</si>
  <si>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</si>
  <si>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</si>
  <si>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</si>
  <si>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</si>
  <si>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</si>
  <si>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</si>
  <si>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</si>
  <si>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</si>
  <si>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</si>
  <si>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</si>
  <si>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</si>
  <si>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</si>
  <si>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</si>
  <si>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</si>
  <si>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</si>
  <si>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</si>
  <si>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</si>
  <si>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</si>
  <si>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</si>
  <si>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</si>
  <si>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</si>
  <si>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</si>
  <si>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</si>
  <si>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</si>
  <si>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</si>
  <si>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</si>
  <si>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</si>
  <si>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</si>
  <si>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</si>
  <si>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</si>
  <si>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</si>
  <si>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</si>
  <si>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</si>
  <si>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</si>
  <si>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</si>
  <si>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</si>
  <si>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</si>
  <si>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</si>
  <si>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</si>
  <si>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</si>
  <si>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</si>
  <si>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</si>
  <si>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</si>
  <si>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</si>
  <si>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</si>
  <si>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</si>
  <si>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</si>
  <si>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</si>
  <si>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</si>
  <si>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</si>
  <si>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</si>
  <si>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</si>
  <si>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</si>
  <si>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</si>
  <si>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</si>
  <si>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</si>
  <si>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</si>
  <si>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</si>
  <si>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</si>
  <si>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</si>
  <si>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</si>
  <si>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</si>
  <si>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</si>
  <si>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</si>
  <si>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</si>
  <si>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</si>
  <si>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</si>
  <si>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</si>
  <si>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</si>
  <si>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</si>
  <si>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</si>
  <si>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</si>
  <si>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</si>
  <si>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</si>
  <si>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</si>
  <si>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</si>
  <si>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</si>
  <si>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</si>
  <si>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</si>
  <si>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</si>
  <si>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</si>
  <si>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</si>
  <si>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</si>
  <si>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</si>
  <si>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</si>
  <si>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</si>
  <si>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</si>
  <si>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</si>
  <si>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</si>
  <si>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</si>
  <si>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</si>
  <si>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</si>
  <si>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</si>
  <si>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</si>
  <si>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</si>
  <si>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</si>
  <si>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</si>
  <si>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</si>
  <si>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</si>
  <si>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</si>
  <si>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</si>
  <si>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</si>
  <si>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</si>
  <si>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</si>
  <si>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</si>
  <si>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</si>
  <si>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</si>
  <si>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</si>
  <si>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</si>
  <si>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</si>
  <si>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</si>
  <si>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</si>
  <si>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</si>
  <si>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</si>
  <si>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</si>
  <si>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</si>
  <si>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</si>
  <si>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</si>
  <si>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</si>
  <si>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</si>
  <si>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</si>
  <si>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</si>
  <si>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</si>
  <si>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</si>
  <si>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</si>
  <si>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</si>
  <si>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</si>
  <si>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</si>
  <si>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</si>
  <si>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</si>
  <si>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</si>
  <si>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</si>
  <si>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</si>
  <si>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</si>
  <si>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</si>
  <si>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</si>
  <si>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</si>
  <si>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</si>
  <si>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</si>
  <si>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</si>
  <si>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</si>
  <si>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</si>
  <si>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</si>
  <si>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</si>
  <si>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</si>
  <si>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</si>
  <si>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</si>
  <si>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</si>
  <si>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</si>
  <si>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</si>
  <si>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</si>
  <si>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</si>
  <si>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</si>
  <si>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</si>
  <si>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</si>
  <si>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</si>
  <si>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</si>
  <si>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</si>
  <si>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</si>
  <si>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</si>
  <si>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</si>
  <si>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</si>
  <si>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</si>
  <si>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</si>
  <si>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</si>
  <si>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</si>
  <si>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</si>
  <si>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</si>
  <si>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</si>
  <si>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</si>
  <si>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</si>
  <si>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</si>
  <si>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</si>
  <si>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</si>
  <si>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</si>
  <si>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</si>
  <si>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</si>
  <si>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</si>
  <si>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</si>
  <si>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</si>
  <si>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</si>
  <si>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</si>
  <si>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</si>
  <si>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</si>
  <si>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</si>
  <si>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</si>
  <si>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</si>
  <si>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</si>
  <si>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</si>
  <si>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</si>
  <si>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</si>
  <si>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</si>
  <si>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</si>
  <si>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</si>
  <si>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</si>
  <si>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</si>
  <si>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</si>
  <si>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</si>
  <si>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</si>
  <si>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</si>
  <si>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</si>
  <si>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</si>
  <si>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</si>
  <si>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</si>
  <si>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</si>
  <si>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</si>
  <si>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</si>
  <si>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</si>
  <si>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</si>
  <si>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</si>
  <si>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</si>
  <si>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</si>
  <si>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</si>
  <si>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</si>
  <si>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</si>
  <si>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</si>
  <si>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</si>
  <si>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</si>
  <si>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</si>
  <si>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</si>
  <si>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</si>
  <si>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</si>
  <si>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</si>
  <si>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</si>
  <si>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</si>
  <si>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</si>
  <si>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</si>
  <si>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</si>
  <si>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</si>
  <si>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</si>
  <si>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</si>
  <si>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</si>
  <si>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</si>
  <si>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</si>
  <si>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</si>
  <si>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</si>
  <si>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</si>
  <si>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</si>
  <si>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</si>
  <si>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</si>
  <si>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</si>
  <si>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</si>
  <si>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</si>
  <si>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</si>
  <si>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</si>
  <si>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</si>
  <si>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</si>
  <si>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</si>
  <si>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</si>
  <si>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</si>
  <si>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</si>
  <si>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</si>
  <si>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</si>
  <si>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</si>
  <si>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</si>
  <si>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</si>
  <si>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</si>
  <si>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</si>
  <si>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</si>
  <si>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</si>
  <si>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</si>
  <si>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</si>
  <si>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</si>
  <si>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</si>
  <si>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</si>
  <si>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</si>
  <si>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</si>
  <si>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</si>
  <si>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</si>
  <si>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</si>
  <si>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</si>
  <si>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</si>
  <si>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</si>
  <si>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</si>
  <si>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</si>
  <si>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</si>
  <si>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</si>
  <si>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</si>
  <si>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</si>
  <si>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</si>
  <si>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</si>
  <si>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</si>
  <si>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</si>
  <si>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</si>
  <si>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</si>
  <si>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</si>
  <si>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</si>
  <si>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</si>
  <si>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</si>
  <si>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</si>
  <si>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</si>
  <si>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</si>
  <si>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</si>
  <si>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</si>
  <si>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</si>
  <si>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</si>
  <si>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</si>
  <si>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</si>
  <si>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</si>
  <si>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</si>
  <si>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</si>
  <si>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</si>
  <si>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</si>
  <si>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</si>
  <si>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</si>
  <si>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</si>
  <si>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</si>
  <si>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</si>
  <si>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</si>
  <si>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</si>
  <si>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</si>
  <si>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</si>
  <si>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</si>
  <si>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</si>
  <si>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</si>
  <si>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</si>
  <si>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</si>
  <si>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</si>
  <si>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</si>
  <si>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</si>
  <si>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</si>
  <si>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</si>
  <si>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</si>
  <si>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</si>
  <si>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</si>
  <si>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</si>
  <si>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</si>
  <si>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</si>
  <si>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</si>
  <si>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</si>
  <si>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</si>
  <si>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</si>
  <si>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</si>
  <si>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</si>
  <si>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</si>
  <si>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</si>
  <si>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</si>
  <si>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</si>
  <si>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</si>
  <si>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</si>
  <si>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</si>
  <si>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</si>
  <si>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</si>
  <si>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</si>
  <si>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</si>
  <si>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</si>
  <si>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</si>
  <si>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</si>
  <si>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</si>
  <si>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</si>
  <si>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</si>
  <si>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</si>
  <si>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</si>
  <si>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</si>
  <si>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</si>
  <si>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</si>
  <si>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</si>
  <si>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</si>
  <si>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</si>
  <si>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</si>
  <si>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</si>
  <si>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</si>
  <si>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</si>
  <si>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</si>
  <si>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</si>
  <si>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</si>
  <si>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</si>
  <si>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</si>
  <si>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</si>
  <si>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</si>
  <si>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</si>
  <si>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</si>
  <si>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</si>
  <si>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</si>
  <si>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</si>
  <si>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</si>
  <si>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</si>
  <si>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</si>
  <si>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</si>
  <si>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</si>
  <si>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</si>
  <si>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</si>
  <si>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</si>
  <si>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</si>
  <si>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</si>
  <si>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</si>
  <si>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</si>
  <si>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</si>
  <si>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</si>
  <si>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</si>
  <si>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</si>
  <si>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</si>
  <si>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</si>
  <si>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</si>
  <si>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</si>
  <si>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</si>
  <si>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</si>
  <si>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</si>
  <si>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</si>
  <si>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</si>
  <si>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</si>
  <si>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</si>
  <si>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</si>
  <si>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</si>
  <si>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</si>
  <si>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</si>
  <si>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</si>
  <si>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</si>
  <si>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</si>
  <si>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</si>
  <si>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</si>
  <si>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</si>
  <si>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</si>
  <si>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</si>
  <si>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</si>
  <si>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</si>
  <si>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</si>
  <si>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</si>
  <si>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</si>
  <si>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</si>
  <si>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</si>
  <si>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</si>
  <si>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</si>
  <si>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</si>
  <si>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</si>
  <si>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</si>
  <si>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</si>
  <si>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</si>
  <si>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</si>
  <si>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</si>
  <si>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</si>
  <si>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</si>
  <si>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</si>
  <si>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</si>
  <si>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</si>
  <si>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</si>
  <si>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</si>
  <si>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</si>
  <si>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</si>
  <si>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</si>
  <si>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</si>
  <si>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</si>
  <si>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</si>
  <si>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</si>
  <si>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</si>
  <si>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</si>
  <si>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</si>
  <si>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</si>
  <si>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</si>
  <si>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</si>
  <si>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</si>
  <si>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</si>
  <si>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</si>
  <si>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</si>
  <si>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</si>
  <si>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</si>
  <si>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</si>
  <si>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</si>
  <si>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</si>
  <si>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</si>
  <si>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</si>
  <si>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</si>
  <si>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</si>
  <si>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</si>
  <si>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</si>
  <si>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</si>
  <si>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</si>
  <si>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</si>
  <si>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</si>
  <si>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</si>
  <si>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</si>
  <si>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</si>
  <si>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</si>
  <si>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</si>
  <si>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</si>
  <si>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</si>
  <si>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</si>
  <si>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</si>
  <si>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</si>
  <si>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</si>
  <si>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</si>
  <si>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</si>
  <si>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</si>
  <si>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</si>
  <si>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</si>
  <si>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</si>
  <si>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</si>
  <si>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</si>
  <si>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</si>
  <si>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</si>
  <si>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</si>
  <si>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</si>
  <si>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</si>
  <si>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</si>
  <si>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</si>
  <si>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</si>
  <si>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</si>
  <si>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</si>
  <si>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</si>
  <si>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</si>
  <si>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</si>
  <si>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</si>
  <si>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</si>
  <si>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</si>
  <si>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</si>
  <si>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</si>
  <si>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</si>
  <si>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</si>
  <si>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</si>
  <si>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</si>
  <si>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</si>
  <si>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</si>
  <si>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</si>
  <si>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</si>
  <si>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</si>
  <si>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</si>
  <si>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</si>
  <si>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</si>
  <si>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</si>
  <si>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</si>
  <si>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</si>
  <si>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</si>
  <si>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</si>
  <si>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</si>
  <si>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</si>
  <si>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</si>
  <si>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</si>
  <si>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</si>
  <si>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</si>
  <si>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</si>
  <si>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</si>
  <si>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</si>
  <si>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</si>
  <si>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</si>
  <si>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</si>
  <si>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</si>
  <si>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</si>
  <si>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</si>
  <si>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</si>
  <si>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</si>
  <si>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</si>
  <si>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</si>
  <si>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</si>
  <si>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</si>
  <si>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</si>
  <si>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</si>
  <si>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</si>
  <si>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</si>
  <si>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</si>
  <si>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</si>
  <si>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</si>
  <si>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</si>
  <si>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</si>
  <si>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</si>
  <si>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</si>
  <si>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</si>
  <si>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</si>
  <si>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</si>
  <si>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</si>
  <si>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</si>
  <si>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</si>
  <si>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</si>
  <si>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</si>
  <si>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</si>
  <si>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</si>
  <si>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</si>
  <si>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</si>
  <si>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</si>
  <si>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</si>
  <si>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</si>
  <si>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</si>
  <si>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</si>
  <si>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</si>
  <si>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</si>
  <si>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</si>
  <si>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</si>
  <si>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</si>
  <si>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</si>
  <si>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</si>
  <si>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</si>
  <si>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</si>
  <si>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</si>
  <si>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</si>
  <si>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</si>
  <si>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</si>
  <si>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</si>
  <si>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</si>
  <si>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</si>
  <si>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</si>
  <si>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</si>
  <si>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</si>
  <si>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</si>
  <si>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</si>
  <si>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</si>
  <si>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</si>
  <si>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</si>
  <si>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</si>
  <si>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</si>
  <si>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</si>
  <si>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</si>
  <si>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</si>
  <si>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</si>
  <si>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</si>
  <si>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</si>
  <si>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</si>
  <si>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</si>
  <si>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</si>
  <si>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</si>
  <si>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</si>
  <si>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</si>
  <si>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</si>
  <si>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</si>
  <si>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</si>
  <si>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</si>
  <si>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</si>
  <si>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</si>
  <si>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</si>
  <si>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</si>
  <si>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</si>
  <si>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</si>
  <si>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</si>
  <si>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</si>
  <si>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</si>
  <si>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</si>
  <si>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</si>
  <si>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</si>
  <si>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</si>
  <si>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</si>
  <si>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</si>
  <si>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</si>
  <si>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</si>
  <si>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</si>
  <si>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</si>
  <si>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</si>
  <si>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</si>
  <si>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</si>
  <si>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</si>
  <si>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</si>
  <si>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</si>
  <si>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</si>
  <si>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</si>
  <si>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</si>
  <si>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</si>
  <si>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</si>
  <si>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</si>
  <si>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</si>
  <si>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</si>
  <si>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</si>
  <si>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</si>
  <si>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</si>
  <si>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</si>
  <si>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</si>
  <si>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</si>
  <si>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</si>
  <si>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</si>
  <si>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</si>
  <si>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</si>
  <si>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</si>
  <si>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</si>
  <si>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</si>
  <si>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</si>
  <si>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</si>
  <si>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</si>
  <si>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</si>
  <si>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</si>
  <si>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</si>
  <si>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</si>
  <si>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</si>
  <si>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</si>
  <si>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</si>
  <si>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</si>
  <si>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</si>
  <si>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</si>
  <si>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</si>
  <si>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</si>
  <si>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</si>
  <si>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</si>
  <si>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</si>
  <si>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</si>
  <si>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</si>
  <si>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</si>
  <si>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</si>
  <si>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</si>
  <si>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</si>
  <si>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</si>
  <si>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</si>
  <si>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</si>
  <si>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</si>
  <si>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</si>
  <si>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</si>
  <si>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</si>
  <si>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</si>
  <si>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</si>
  <si>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</si>
  <si>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</si>
  <si>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</si>
  <si>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</si>
  <si>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</si>
  <si>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</si>
  <si>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</si>
  <si>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</si>
  <si>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</si>
  <si>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</si>
  <si>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</si>
  <si>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</si>
  <si>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</si>
  <si>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</si>
  <si>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</si>
  <si>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</si>
  <si>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</si>
  <si>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</si>
  <si>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</si>
  <si>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</si>
  <si>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</si>
  <si>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</si>
  <si>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</si>
  <si>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</si>
  <si>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</si>
  <si>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</si>
  <si>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</si>
  <si>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</si>
  <si>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</si>
  <si>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</si>
  <si>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</si>
  <si>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</si>
  <si>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</si>
  <si>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</si>
  <si>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</si>
  <si>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</si>
  <si>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</si>
  <si>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</si>
  <si>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</si>
  <si>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</si>
  <si>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</si>
  <si>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</si>
  <si>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</si>
  <si>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</si>
  <si>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</si>
  <si>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</si>
  <si>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</si>
  <si>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</si>
  <si>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</si>
  <si>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</si>
  <si>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</si>
  <si>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</si>
  <si>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</si>
  <si>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</si>
  <si>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</si>
  <si>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</si>
  <si>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</si>
  <si>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</si>
  <si>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</si>
  <si>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</si>
  <si>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</si>
  <si>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</si>
  <si>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</si>
  <si>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</si>
  <si>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</si>
  <si>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</si>
  <si>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</si>
  <si>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</si>
  <si>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</si>
  <si>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</si>
  <si>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</si>
  <si>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</si>
  <si>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</si>
  <si>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</si>
  <si>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</si>
  <si>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</si>
  <si>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</si>
  <si>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</si>
  <si>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</si>
  <si>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</si>
  <si>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</si>
  <si>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</si>
  <si>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</si>
  <si>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</si>
  <si>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</si>
  <si>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</si>
  <si>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</si>
  <si>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</si>
  <si>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</si>
  <si>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</si>
  <si>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</si>
  <si>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</si>
  <si>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</si>
  <si>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</si>
  <si>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</si>
  <si>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</si>
  <si>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</si>
  <si>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</si>
  <si>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</si>
  <si>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</si>
  <si>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</si>
  <si>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</si>
  <si>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</si>
  <si>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</si>
  <si>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</si>
  <si>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</si>
  <si>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</si>
  <si>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</si>
  <si>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</si>
  <si>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</si>
  <si>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</si>
  <si>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</si>
  <si>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</si>
  <si>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</si>
  <si>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</si>
  <si>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</si>
  <si>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</si>
  <si>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</si>
  <si>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</si>
  <si>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</si>
  <si>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</si>
  <si>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</si>
  <si>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</si>
  <si>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</si>
  <si>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</si>
  <si>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</si>
  <si>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</si>
  <si>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</si>
  <si>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</si>
  <si>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</si>
  <si>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</si>
  <si>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</si>
  <si>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</si>
  <si>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</si>
  <si>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</si>
  <si>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</si>
  <si>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</si>
  <si>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</si>
  <si>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</si>
  <si>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</si>
  <si>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</si>
  <si>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</si>
  <si>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</si>
  <si>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</si>
  <si>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</si>
  <si>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</si>
  <si>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</si>
  <si>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</si>
  <si>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</si>
  <si>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</si>
  <si>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</si>
  <si>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</si>
  <si>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</si>
  <si>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</si>
  <si>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</si>
  <si>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</si>
  <si>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</si>
  <si>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</si>
  <si>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</si>
  <si>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</si>
  <si>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</si>
  <si>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</si>
  <si>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</si>
  <si>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</si>
  <si>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</si>
  <si>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</si>
  <si>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</si>
  <si>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</si>
  <si>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</si>
  <si>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</si>
  <si>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</si>
  <si>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</si>
  <si>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</si>
  <si>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</si>
  <si>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</si>
  <si>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</si>
  <si>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</si>
  <si>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</si>
  <si>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</si>
  <si>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</si>
  <si>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</si>
  <si>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</si>
  <si>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</si>
  <si>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</si>
  <si>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</si>
  <si>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</si>
  <si>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</si>
  <si>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</si>
  <si>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</si>
  <si>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</si>
  <si>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</si>
  <si>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</si>
  <si>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</si>
  <si>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</si>
  <si>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</si>
  <si>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</si>
  <si>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</si>
  <si>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</si>
  <si>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</si>
  <si>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</si>
  <si>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</si>
  <si>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</si>
  <si>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</si>
  <si>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</si>
  <si>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</si>
  <si>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</si>
  <si>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</si>
  <si>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</si>
  <si>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</si>
  <si>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</si>
  <si>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</si>
  <si>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</si>
  <si>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</si>
  <si>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</si>
  <si>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</si>
  <si>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</si>
  <si>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</si>
  <si>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</si>
  <si>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</si>
  <si>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</si>
  <si>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</si>
  <si>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</si>
  <si>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</si>
  <si>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</si>
  <si>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</si>
  <si>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</si>
  <si>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</si>
  <si>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</si>
  <si>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</si>
  <si>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</si>
  <si>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</si>
  <si>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</si>
  <si>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</si>
  <si>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</si>
  <si>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</si>
  <si>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</si>
  <si>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</si>
  <si>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</si>
  <si>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</si>
  <si>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</si>
  <si>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</si>
  <si>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</si>
  <si>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</si>
  <si>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</si>
  <si>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</si>
  <si>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</si>
  <si>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</si>
  <si>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</si>
  <si>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</si>
  <si>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</si>
  <si>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</si>
  <si>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</si>
  <si>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</si>
  <si>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</si>
  <si>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</si>
  <si>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</si>
  <si>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</si>
  <si>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</si>
  <si>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</si>
  <si>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</si>
  <si>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</si>
  <si>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</si>
  <si>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</si>
  <si>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</si>
  <si>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</si>
  <si>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</si>
  <si>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</si>
  <si>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</si>
  <si>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</si>
  <si>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</si>
  <si>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</si>
  <si>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</si>
  <si>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</si>
  <si>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</si>
  <si>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</si>
  <si>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</si>
  <si>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</si>
  <si>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</si>
  <si>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</si>
  <si>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</si>
  <si>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</si>
  <si>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</si>
  <si>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</si>
  <si>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</si>
  <si>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</si>
  <si>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</si>
  <si>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</si>
  <si>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</si>
  <si>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</si>
  <si>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</si>
  <si>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</si>
  <si>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</si>
  <si>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</si>
  <si>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</si>
  <si>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</si>
  <si>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</si>
  <si>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</si>
  <si>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</si>
  <si>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</si>
  <si>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</si>
  <si>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</si>
  <si>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</si>
  <si>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</si>
  <si>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</si>
  <si>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</si>
  <si>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</si>
  <si>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</si>
  <si>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</si>
  <si>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</si>
  <si>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</si>
  <si>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</si>
  <si>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</si>
  <si>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</si>
  <si>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</si>
  <si>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</si>
  <si>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</si>
  <si>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</si>
  <si>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</si>
  <si>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</si>
  <si>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</si>
  <si>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</si>
  <si>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</si>
  <si>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</si>
  <si>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</si>
  <si>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</si>
  <si>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</si>
  <si>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</si>
  <si>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</si>
  <si>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</si>
  <si>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</si>
  <si>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</si>
  <si>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</si>
  <si>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</si>
  <si>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</si>
  <si>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</si>
  <si>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</si>
  <si>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</si>
  <si>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</si>
  <si>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</si>
  <si>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</si>
  <si>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</si>
  <si>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</si>
  <si>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</si>
  <si>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</si>
  <si>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</si>
  <si>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</si>
  <si>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</si>
  <si>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</si>
  <si>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</si>
  <si>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</si>
  <si>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</si>
  <si>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</si>
  <si>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</si>
  <si>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</si>
  <si>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</si>
  <si>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</si>
  <si>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</si>
  <si>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</si>
  <si>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</si>
  <si>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</si>
  <si>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</si>
  <si>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</si>
  <si>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</si>
  <si>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</si>
  <si>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</si>
  <si>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</si>
  <si>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</si>
  <si>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</si>
  <si>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</si>
  <si>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</si>
  <si>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</si>
  <si>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</si>
  <si>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</si>
  <si>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</si>
  <si>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</si>
  <si>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</si>
  <si>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</si>
  <si>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</si>
  <si>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</si>
  <si>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</si>
  <si>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</si>
  <si>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</si>
  <si>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</si>
  <si>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</si>
  <si>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</si>
  <si>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</si>
  <si>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</si>
  <si>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</si>
  <si>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</si>
  <si>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</si>
  <si>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</si>
  <si>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</si>
  <si>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</si>
  <si>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</si>
  <si>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</si>
  <si>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</si>
  <si>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</si>
  <si>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</si>
  <si>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</si>
  <si>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</si>
  <si>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</si>
  <si>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</si>
  <si>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</si>
  <si>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</si>
  <si>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</si>
  <si>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</si>
  <si>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</si>
  <si>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</si>
  <si>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</si>
  <si>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</si>
  <si>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</si>
  <si>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</si>
  <si>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</si>
  <si>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</si>
  <si>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</si>
  <si>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</si>
  <si>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</si>
  <si>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</si>
  <si>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</si>
  <si>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</si>
  <si>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</si>
  <si>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</si>
  <si>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</si>
  <si>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</si>
  <si>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</si>
  <si>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</si>
  <si>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</si>
  <si>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</si>
  <si>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</si>
  <si>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</si>
  <si>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</si>
  <si>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</si>
  <si>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</si>
  <si>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</si>
  <si>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</si>
  <si>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</si>
  <si>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</si>
  <si>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</si>
  <si>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</si>
  <si>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</si>
  <si>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</si>
  <si>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</si>
  <si>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</si>
  <si>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</si>
  <si>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</si>
  <si>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</si>
  <si>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</si>
  <si>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</si>
  <si>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</si>
  <si>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</si>
  <si>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</si>
  <si>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</si>
  <si>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</si>
  <si>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</si>
  <si>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</si>
  <si>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</si>
  <si>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</si>
  <si>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</si>
  <si>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</si>
  <si>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</si>
  <si>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</si>
  <si>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</si>
  <si>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</si>
  <si>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</si>
  <si>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</si>
  <si>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</si>
  <si>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</si>
  <si>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</si>
  <si>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</si>
  <si>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</si>
  <si>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</si>
  <si>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</si>
  <si>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</si>
  <si>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</si>
  <si>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</si>
  <si>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</si>
  <si>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</si>
  <si>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</si>
  <si>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</si>
  <si>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</si>
  <si>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</si>
  <si>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</si>
  <si>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</si>
  <si>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</si>
  <si>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</si>
  <si>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</si>
  <si>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</si>
  <si>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</si>
  <si>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</si>
  <si>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</si>
  <si>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</si>
  <si>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</si>
  <si>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</si>
  <si>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</si>
  <si>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</si>
  <si>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</si>
  <si>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</si>
  <si>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</si>
  <si>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</si>
  <si>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</si>
  <si>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</si>
  <si>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</si>
  <si>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</si>
  <si>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</si>
  <si>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</si>
  <si>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</si>
  <si>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</si>
  <si>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</si>
  <si>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</si>
  <si>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</si>
  <si>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</si>
  <si>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</si>
  <si>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</si>
  <si>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</si>
  <si>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</si>
  <si>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</si>
  <si>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</si>
  <si>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</si>
  <si>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</si>
  <si>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</si>
  <si>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</si>
  <si>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</si>
  <si>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</si>
  <si>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</si>
  <si>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</si>
  <si>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</si>
  <si>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</si>
  <si>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</si>
  <si>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</si>
  <si>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</si>
  <si>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</si>
  <si>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</si>
  <si>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</si>
  <si>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</si>
  <si>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</si>
  <si>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</si>
  <si>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</si>
  <si>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</si>
  <si>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</si>
  <si>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</si>
  <si>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</si>
  <si>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</si>
  <si>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</si>
  <si>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</si>
  <si>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</si>
  <si>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</si>
  <si>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</si>
  <si>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</si>
  <si>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</si>
  <si>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</si>
  <si>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</si>
  <si>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</si>
  <si>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</si>
  <si>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</si>
  <si>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</si>
  <si>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</si>
  <si>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</si>
  <si>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</si>
  <si>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</si>
  <si>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</si>
  <si>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</si>
  <si>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</si>
  <si>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</si>
  <si>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</si>
  <si>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</si>
  <si>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</si>
  <si>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</si>
  <si>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</si>
  <si>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</si>
  <si>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</si>
  <si>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</si>
  <si>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</si>
  <si>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</si>
  <si>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</si>
  <si>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</si>
  <si>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</si>
  <si>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</si>
  <si>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</si>
  <si>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</si>
  <si>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</si>
  <si>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</si>
  <si>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</si>
  <si>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</si>
  <si>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</si>
  <si>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</si>
  <si>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</si>
  <si>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</si>
  <si>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</si>
  <si>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</si>
  <si>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</si>
  <si>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</si>
  <si>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</si>
  <si>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</si>
  <si>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</si>
  <si>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</si>
  <si>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</si>
  <si>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</si>
  <si>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</si>
  <si>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</si>
  <si>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</si>
  <si>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</si>
  <si>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</si>
  <si>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</si>
  <si>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</si>
  <si>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</si>
  <si>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</si>
  <si>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</si>
  <si>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</si>
  <si>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</si>
  <si>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</si>
  <si>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</si>
  <si>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</si>
  <si>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</si>
  <si>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</si>
  <si>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</si>
  <si>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</si>
  <si>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</si>
  <si>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</si>
  <si>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</si>
  <si>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</si>
  <si>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</si>
  <si>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</si>
  <si>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</si>
  <si>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</si>
  <si>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</si>
  <si>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</si>
  <si>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</si>
  <si>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</si>
  <si>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</si>
  <si>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</si>
  <si>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</si>
  <si>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</si>
  <si>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</si>
  <si>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</si>
  <si>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</si>
  <si>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</si>
  <si>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</si>
  <si>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</si>
  <si>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</si>
  <si>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</si>
  <si>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</si>
  <si>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</si>
  <si>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</si>
  <si>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</si>
  <si>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</si>
  <si>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</si>
  <si>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</si>
  <si>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</si>
  <si>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</si>
  <si>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</si>
  <si>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</si>
  <si>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</si>
  <si>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</si>
  <si>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</si>
  <si>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</si>
  <si>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</si>
  <si>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</si>
  <si>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</si>
  <si>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</si>
  <si>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</si>
  <si>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</si>
  <si>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</si>
  <si>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</si>
  <si>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</si>
  <si>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</si>
  <si>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</si>
  <si>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</si>
  <si>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</si>
  <si>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</si>
  <si>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</si>
  <si>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</si>
  <si>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</si>
  <si>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</si>
  <si>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</si>
  <si>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</si>
  <si>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</si>
  <si>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</si>
  <si>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</si>
  <si>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</si>
  <si>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</si>
  <si>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</si>
  <si>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</si>
  <si>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</si>
  <si>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</si>
  <si>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</si>
  <si>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</si>
  <si>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</si>
  <si>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</si>
  <si>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</si>
  <si>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</si>
  <si>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</si>
  <si>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</si>
  <si>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</si>
  <si>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</si>
  <si>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</si>
  <si>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</si>
  <si>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</si>
  <si>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</si>
  <si>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</si>
  <si>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</si>
  <si>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</si>
  <si>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</si>
  <si>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</si>
  <si>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</si>
  <si>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</si>
  <si>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</si>
  <si>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</si>
  <si>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</si>
  <si>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</si>
  <si>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</si>
  <si>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</si>
  <si>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</si>
  <si>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</si>
  <si>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</si>
  <si>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</si>
  <si>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</si>
  <si>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</si>
  <si>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</si>
  <si>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</si>
  <si>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</si>
  <si>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</si>
  <si>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</si>
  <si>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</si>
  <si>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</si>
  <si>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</si>
  <si>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</si>
  <si>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</si>
  <si>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</si>
  <si>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</si>
  <si>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</si>
  <si>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</si>
  <si>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</si>
  <si>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</si>
  <si>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</si>
  <si>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</si>
  <si>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</si>
  <si>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</si>
  <si>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</si>
  <si>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</si>
  <si>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</si>
  <si>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</si>
  <si>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</si>
  <si>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</si>
  <si>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</si>
  <si>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</si>
  <si>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</si>
  <si>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</si>
  <si>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</si>
  <si>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</si>
  <si>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</si>
  <si>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</si>
  <si>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</si>
  <si>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</si>
  <si>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</si>
  <si>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</si>
  <si>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</si>
  <si>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</si>
  <si>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</si>
  <si>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</si>
  <si>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</si>
  <si>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</si>
  <si>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</si>
  <si>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</si>
  <si>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</si>
  <si>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</si>
  <si>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</si>
  <si>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</si>
  <si>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</si>
  <si>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</si>
  <si>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</si>
  <si>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</si>
  <si>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</si>
  <si>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</si>
  <si>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</si>
  <si>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</si>
  <si>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</si>
  <si>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</si>
  <si>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</si>
  <si>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</si>
  <si>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</si>
  <si>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</si>
  <si>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</si>
  <si>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</si>
  <si>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</si>
  <si>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</si>
  <si>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</si>
  <si>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</si>
  <si>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</si>
  <si>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</si>
  <si>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</si>
  <si>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</si>
  <si>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</si>
  <si>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</si>
  <si>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</si>
  <si>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</si>
  <si>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</si>
  <si>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</si>
  <si>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</si>
  <si>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</si>
  <si>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</si>
  <si>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</si>
  <si>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</si>
  <si>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</si>
  <si>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</si>
  <si>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</si>
  <si>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</si>
  <si>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</si>
  <si>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</si>
  <si>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</si>
  <si>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</si>
  <si>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</si>
  <si>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</si>
  <si>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</si>
  <si>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</si>
  <si>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</si>
  <si>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</si>
  <si>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</si>
  <si>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</si>
  <si>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</si>
  <si>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</si>
  <si>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</si>
  <si>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</si>
  <si>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</si>
  <si>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</si>
  <si>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</si>
  <si>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</si>
  <si>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</si>
  <si>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</si>
  <si>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</si>
  <si>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</si>
  <si>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</si>
  <si>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</si>
  <si>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</si>
  <si>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</si>
  <si>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</si>
  <si>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</si>
  <si>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</si>
  <si>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</si>
  <si>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</si>
  <si>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</si>
  <si>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</si>
  <si>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</si>
  <si>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</si>
  <si>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</si>
  <si>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</si>
  <si>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</si>
  <si>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</si>
  <si>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</si>
  <si>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</si>
  <si>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</si>
  <si>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</si>
  <si>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</si>
  <si>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</si>
  <si>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</si>
  <si>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</si>
  <si>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</si>
  <si>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</si>
  <si>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</si>
  <si>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</si>
  <si>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</si>
  <si>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</si>
  <si>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</si>
  <si>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</si>
  <si>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</si>
  <si>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</si>
  <si>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</si>
  <si>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</si>
  <si>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</si>
  <si>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</si>
  <si>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</si>
  <si>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</si>
  <si>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</si>
  <si>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</si>
  <si>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</si>
  <si>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</si>
  <si>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</si>
  <si>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</si>
  <si>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</si>
  <si>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</si>
  <si>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</si>
  <si>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</si>
  <si>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</si>
  <si>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</si>
  <si>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</si>
  <si>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</si>
  <si>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</si>
  <si>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</si>
  <si>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</si>
  <si>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</si>
  <si>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</si>
  <si>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</si>
  <si>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</si>
  <si>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</si>
  <si>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</si>
  <si>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</si>
  <si>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</si>
  <si>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</si>
  <si>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</si>
  <si>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</si>
  <si>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</si>
  <si>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</si>
  <si>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</si>
  <si>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</si>
  <si>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</si>
  <si>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</si>
  <si>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</si>
  <si>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</si>
  <si>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</si>
  <si>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</si>
  <si>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</si>
  <si>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</si>
  <si>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</si>
  <si>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</si>
  <si>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</si>
  <si>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</si>
  <si>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</si>
  <si>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</si>
  <si>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</si>
  <si>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</si>
  <si>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</si>
  <si>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</si>
  <si>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</si>
  <si>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</si>
  <si>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</si>
  <si>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</si>
  <si>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</si>
  <si>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</si>
  <si>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</si>
  <si>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</si>
  <si>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</si>
  <si>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</si>
  <si>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</si>
  <si>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</si>
  <si>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</si>
  <si>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</si>
  <si>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</si>
  <si>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</si>
  <si>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</si>
  <si>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</si>
  <si>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</si>
  <si>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</si>
  <si>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</si>
  <si>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</si>
  <si>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</si>
  <si>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</si>
  <si>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</si>
  <si>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</si>
  <si>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</si>
  <si>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</si>
  <si>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</si>
  <si>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</si>
  <si>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</si>
  <si>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</si>
  <si>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</si>
  <si>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</si>
  <si>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</si>
  <si>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</si>
  <si>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</si>
  <si>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</si>
  <si>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</si>
  <si>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</si>
  <si>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</si>
  <si>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</si>
  <si>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</si>
  <si>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</si>
  <si>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</si>
  <si>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</si>
  <si>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</si>
  <si>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</si>
  <si>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</si>
  <si>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</si>
  <si>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</si>
  <si>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</si>
  <si>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</si>
  <si>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</si>
  <si>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</si>
  <si>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</si>
  <si>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</si>
  <si>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</si>
  <si>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</si>
  <si>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</si>
  <si>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</si>
  <si>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</si>
  <si>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</si>
  <si>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</si>
  <si>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</si>
  <si>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</si>
  <si>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</si>
  <si>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</si>
  <si>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</si>
  <si>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</si>
  <si>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</si>
  <si>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</si>
  <si>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</si>
  <si>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</si>
  <si>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</si>
  <si>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</si>
  <si>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</si>
  <si>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</si>
  <si>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</si>
  <si>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</si>
  <si>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</si>
  <si>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</si>
  <si>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</si>
  <si>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</si>
  <si>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</si>
  <si>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</si>
  <si>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</si>
  <si>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</si>
  <si>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</si>
  <si>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</si>
  <si>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</si>
  <si>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</si>
  <si>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</si>
  <si>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</si>
  <si>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</si>
  <si>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</si>
  <si>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</si>
  <si>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</si>
  <si>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</si>
  <si>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</si>
  <si>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</si>
  <si>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</si>
  <si>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</si>
  <si>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</si>
  <si>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</si>
  <si>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</si>
  <si>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</si>
  <si>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</si>
  <si>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</si>
  <si>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</si>
  <si>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</si>
  <si>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</si>
  <si>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</si>
  <si>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</si>
  <si>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</si>
  <si>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</si>
  <si>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</si>
  <si>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</si>
  <si>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</si>
  <si>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</si>
  <si>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</si>
  <si>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</si>
  <si>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</si>
  <si>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</si>
  <si>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</si>
  <si>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</si>
  <si>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</si>
  <si>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</si>
  <si>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</si>
  <si>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</si>
  <si>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</si>
  <si>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</si>
  <si>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</si>
  <si>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</si>
  <si>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</si>
  <si>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</si>
  <si>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</si>
  <si>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</si>
  <si>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</si>
  <si>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</si>
  <si>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</si>
  <si>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</si>
  <si>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</si>
  <si>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</si>
  <si>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</si>
  <si>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</si>
  <si>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</si>
  <si>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</si>
  <si>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</si>
  <si>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</si>
  <si>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</si>
  <si>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</si>
  <si>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</si>
  <si>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</si>
  <si>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</si>
  <si>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</si>
  <si>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</si>
  <si>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</si>
  <si>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</si>
  <si>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</si>
  <si>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</si>
  <si>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</si>
  <si>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</si>
  <si>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</si>
  <si>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</si>
  <si>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</si>
  <si>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</si>
  <si>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</si>
  <si>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</si>
  <si>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</si>
  <si>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</si>
  <si>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</si>
  <si>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</si>
  <si>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</si>
  <si>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</si>
  <si>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</si>
  <si>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</si>
  <si>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</si>
  <si>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</si>
  <si>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</si>
  <si>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</si>
  <si>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</si>
  <si>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</si>
  <si>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</si>
  <si>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</si>
  <si>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</si>
  <si>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</si>
  <si>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</si>
  <si>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</si>
  <si>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</si>
  <si>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</si>
  <si>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</si>
  <si>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</si>
  <si>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</si>
  <si>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</si>
  <si>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</si>
  <si>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</si>
  <si>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</si>
  <si>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</si>
  <si>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</si>
  <si>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</si>
  <si>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</si>
  <si>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</si>
  <si>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</si>
  <si>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</si>
  <si>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</si>
  <si>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</si>
  <si>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</si>
  <si>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</si>
  <si>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</si>
  <si>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</si>
  <si>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</si>
  <si>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</si>
  <si>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</si>
  <si>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</si>
  <si>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</si>
  <si>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</si>
  <si>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</si>
  <si>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</si>
  <si>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</si>
  <si>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</si>
  <si>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</si>
  <si>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</si>
  <si>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</si>
  <si>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</si>
  <si>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</si>
  <si>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</si>
  <si>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</si>
  <si>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</si>
  <si>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</si>
  <si>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</si>
  <si>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</si>
  <si>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</si>
  <si>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</si>
  <si>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</si>
  <si>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</si>
  <si>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</si>
  <si>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</si>
  <si>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</si>
  <si>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</si>
  <si>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</si>
  <si>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</si>
  <si>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</si>
  <si>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</si>
  <si>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</si>
  <si>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</si>
  <si>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</si>
  <si>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</si>
  <si>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</si>
  <si>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</si>
  <si>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</si>
  <si>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</si>
  <si>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</si>
  <si>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</si>
  <si>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</si>
  <si>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</si>
  <si>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</si>
  <si>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</si>
  <si>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</si>
  <si>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</si>
  <si>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</si>
  <si>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</si>
  <si>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</si>
  <si>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</si>
  <si>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</si>
  <si>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</si>
  <si>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</si>
  <si>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</si>
  <si>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</si>
  <si>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</si>
  <si>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</si>
  <si>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</si>
  <si>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</si>
  <si>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</si>
  <si>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</si>
  <si>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</si>
  <si>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</si>
  <si>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</si>
  <si>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</si>
  <si>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</si>
  <si>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</si>
  <si>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</si>
  <si>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</si>
  <si>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</si>
  <si>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</si>
  <si>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</si>
  <si>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</si>
  <si>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</si>
  <si>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</si>
  <si>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</si>
  <si>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</si>
  <si>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</si>
  <si>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</si>
  <si>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</si>
  <si>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</si>
  <si>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</si>
  <si>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</si>
  <si>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</si>
  <si>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</si>
  <si>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</si>
  <si>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</si>
  <si>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</si>
  <si>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</si>
  <si>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</si>
  <si>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</si>
  <si>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</si>
  <si>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</si>
  <si>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</si>
  <si>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</si>
  <si>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</si>
  <si>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</si>
  <si>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</si>
  <si>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</si>
  <si>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</si>
  <si>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</si>
  <si>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</si>
  <si>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</si>
  <si>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</si>
  <si>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</si>
  <si>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</si>
  <si>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</si>
  <si>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</si>
  <si>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</si>
  <si>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</si>
  <si>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</si>
  <si>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</si>
  <si>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</si>
  <si>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</si>
  <si>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</si>
  <si>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</si>
  <si>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</si>
  <si>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</si>
  <si>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</si>
  <si>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</si>
  <si>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</si>
  <si>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</si>
  <si>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</si>
  <si>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</si>
  <si>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</si>
  <si>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</si>
  <si>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</si>
  <si>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</si>
  <si>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</si>
  <si>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</si>
  <si>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</si>
  <si>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</si>
  <si>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</si>
  <si>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</si>
  <si>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</si>
  <si>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</si>
  <si>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</si>
  <si>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</si>
  <si>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</si>
  <si>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</si>
  <si>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</si>
  <si>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</si>
  <si>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</si>
  <si>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</si>
  <si>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</si>
  <si>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</si>
  <si>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</si>
  <si>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</si>
  <si>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</si>
  <si>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</si>
  <si>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</si>
  <si>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</si>
  <si>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</si>
  <si>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</si>
  <si>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</si>
  <si>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</si>
  <si>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</si>
  <si>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</si>
  <si>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</si>
  <si>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</si>
  <si>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</si>
  <si>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</si>
  <si>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</si>
  <si>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</si>
  <si>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</si>
  <si>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</si>
  <si>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</si>
  <si>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</si>
  <si>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</si>
  <si>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</si>
  <si>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</si>
  <si>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</si>
  <si>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</si>
  <si>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</si>
  <si>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</si>
  <si>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</si>
  <si>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</si>
  <si>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</si>
  <si>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</si>
  <si>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</si>
  <si>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</si>
  <si>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</si>
  <si>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</si>
  <si>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</si>
  <si>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</si>
  <si>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</si>
  <si>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</si>
  <si>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</si>
  <si>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</si>
  <si>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</si>
  <si>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</si>
  <si>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</si>
  <si>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</si>
  <si>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</si>
  <si>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</si>
  <si>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</si>
  <si>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</si>
  <si>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</si>
  <si>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</si>
  <si>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</si>
  <si>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</si>
  <si>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</si>
  <si>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</si>
  <si>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</si>
  <si>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</si>
  <si>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</si>
  <si>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</si>
  <si>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</si>
  <si>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</si>
  <si>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</si>
  <si>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</si>
  <si>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</si>
  <si>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</si>
  <si>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</si>
  <si>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</si>
  <si>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</si>
  <si>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</si>
  <si>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</si>
  <si>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</si>
  <si>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</si>
  <si>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</si>
  <si>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</si>
  <si>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</si>
  <si>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</si>
  <si>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</si>
  <si>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</si>
  <si>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</si>
  <si>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</si>
  <si>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</si>
  <si>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</si>
  <si>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</si>
  <si>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</si>
  <si>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</si>
  <si>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</si>
  <si>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</si>
  <si>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</si>
  <si>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</si>
  <si>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</si>
  <si>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</si>
  <si>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</si>
  <si>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</si>
  <si>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</si>
  <si>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</si>
  <si>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</si>
  <si>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</si>
  <si>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</si>
  <si>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</si>
  <si>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</si>
  <si>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</si>
  <si>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</si>
  <si>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</si>
  <si>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</si>
  <si>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</si>
  <si>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</si>
  <si>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</si>
  <si>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</si>
  <si>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</si>
  <si>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</si>
  <si>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</si>
  <si>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</si>
  <si>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</si>
  <si>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</si>
  <si>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</si>
  <si>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</si>
  <si>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</si>
  <si>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</si>
  <si>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</si>
  <si>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</si>
  <si>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</si>
  <si>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</si>
  <si>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</si>
  <si>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</si>
  <si>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</si>
  <si>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</si>
  <si>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</si>
  <si>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</si>
  <si>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</si>
  <si>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</si>
  <si>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</si>
  <si>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</si>
  <si>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</si>
  <si>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</si>
  <si>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</si>
  <si>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</si>
  <si>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</si>
  <si>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</si>
  <si>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</si>
  <si>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</si>
  <si>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</si>
  <si>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</si>
  <si>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</si>
  <si>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</si>
  <si>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</si>
  <si>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</si>
  <si>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</si>
  <si>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</si>
  <si>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</si>
  <si>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</si>
  <si>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</si>
  <si>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</si>
  <si>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</si>
  <si>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</si>
  <si>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</si>
  <si>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</si>
  <si>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</si>
  <si>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</si>
  <si>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</si>
  <si>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</si>
  <si>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</si>
  <si>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</si>
  <si>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</si>
  <si>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</si>
  <si>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</si>
  <si>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</si>
  <si>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</si>
  <si>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</si>
  <si>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</si>
  <si>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</si>
  <si>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</si>
  <si>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</si>
  <si>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</si>
  <si>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</si>
  <si>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</si>
  <si>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</si>
  <si>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</si>
  <si>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</si>
  <si>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</si>
  <si>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</si>
  <si>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</si>
  <si>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</si>
  <si>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</si>
  <si>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</si>
  <si>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</si>
  <si>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</si>
  <si>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</si>
  <si>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</si>
  <si>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</si>
  <si>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</si>
  <si>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</si>
  <si>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</si>
  <si>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</si>
  <si>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</si>
  <si>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</si>
  <si>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</si>
  <si>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</si>
  <si>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</si>
  <si>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</si>
  <si>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</si>
  <si>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</si>
  <si>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</si>
  <si>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</si>
  <si>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</si>
  <si>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</si>
  <si>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</si>
  <si>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</si>
  <si>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</si>
  <si>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</si>
  <si>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</si>
  <si>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</si>
  <si>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</si>
  <si>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</si>
  <si>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</si>
  <si>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</si>
  <si>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</si>
  <si>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</si>
  <si>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</si>
  <si>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</si>
  <si>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</si>
  <si>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</si>
  <si>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</si>
  <si>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</si>
  <si>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</si>
  <si>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</si>
  <si>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</si>
  <si>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</si>
  <si>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</si>
  <si>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</si>
  <si>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</si>
  <si>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</si>
  <si>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</si>
  <si>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</si>
  <si>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</si>
  <si>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</si>
  <si>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</si>
  <si>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</si>
  <si>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</si>
  <si>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</si>
  <si>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</si>
  <si>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</si>
  <si>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</si>
  <si>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</si>
  <si>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</si>
  <si>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</si>
  <si>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</si>
  <si>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</si>
  <si>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</si>
  <si>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</si>
  <si>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</si>
  <si>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</si>
  <si>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</si>
  <si>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</si>
  <si>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</si>
  <si>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</si>
  <si>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</si>
  <si>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</si>
  <si>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</si>
  <si>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</si>
  <si>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</si>
  <si>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</si>
  <si>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</si>
  <si>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</si>
  <si>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</si>
  <si>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</si>
  <si>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</si>
  <si>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</si>
  <si>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</si>
  <si>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</si>
  <si>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</si>
  <si>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</si>
  <si>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</si>
  <si>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</si>
  <si>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</si>
  <si>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</si>
  <si>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</si>
  <si>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</si>
  <si>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</si>
  <si>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</si>
  <si>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</si>
  <si>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</si>
  <si>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</si>
  <si>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</si>
  <si>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</si>
  <si>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</si>
  <si>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</si>
  <si>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</si>
  <si>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</si>
  <si>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</si>
  <si>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</si>
  <si>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</si>
  <si>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</si>
  <si>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</si>
  <si>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</si>
  <si>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</si>
  <si>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</si>
  <si>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</si>
  <si>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</si>
  <si>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</si>
  <si>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</si>
  <si>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</si>
  <si>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</si>
  <si>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</si>
  <si>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</si>
  <si>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</si>
  <si>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</si>
  <si>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</si>
  <si>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</si>
  <si>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</si>
  <si>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</si>
  <si>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</si>
  <si>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</si>
  <si>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</si>
  <si>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</si>
  <si>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</si>
  <si>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</si>
  <si>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</si>
  <si>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</si>
  <si>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</si>
  <si>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</si>
  <si>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</si>
  <si>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</si>
  <si>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</si>
  <si>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</si>
  <si>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</si>
  <si>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</si>
  <si>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</si>
  <si>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</si>
  <si>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</si>
  <si>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</si>
  <si>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</si>
  <si>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</si>
  <si>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</si>
  <si>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</si>
  <si>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</si>
  <si>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</si>
  <si>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</si>
  <si>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</si>
  <si>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</si>
  <si>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</si>
  <si>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</si>
  <si>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</si>
  <si>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</si>
  <si>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</si>
  <si>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</si>
  <si>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</si>
  <si>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</si>
  <si>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</si>
  <si>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</si>
  <si>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</si>
  <si>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</si>
  <si>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</si>
  <si>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</si>
  <si>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</si>
  <si>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</si>
  <si>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</si>
  <si>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</si>
  <si>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</si>
  <si>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</si>
  <si>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</si>
  <si>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</si>
  <si>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</si>
  <si>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</si>
  <si>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</si>
  <si>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</si>
  <si>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</si>
  <si>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</si>
  <si>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</si>
  <si>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</si>
  <si>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</si>
  <si>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</si>
  <si>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</si>
  <si>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</si>
  <si>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</si>
  <si>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</si>
  <si>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</si>
  <si>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</si>
  <si>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</si>
  <si>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</si>
  <si>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</si>
  <si>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</si>
  <si>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</si>
  <si>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</si>
  <si>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</si>
  <si>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</si>
  <si>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</si>
  <si>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</si>
  <si>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</si>
  <si>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</si>
  <si>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</si>
  <si>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</si>
  <si>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</si>
  <si>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</si>
  <si>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</si>
  <si>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</si>
  <si>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</si>
  <si>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</si>
  <si>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</si>
  <si>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</si>
  <si>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</si>
  <si>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</si>
  <si>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</si>
  <si>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</si>
  <si>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</si>
  <si>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</si>
  <si>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</si>
  <si>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</si>
  <si>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</si>
  <si>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</si>
  <si>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</si>
  <si>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</si>
  <si>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</si>
  <si>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</si>
  <si>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</si>
  <si>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</si>
  <si>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</si>
  <si>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</si>
  <si>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</si>
  <si>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</si>
  <si>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</si>
  <si>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</si>
  <si>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</si>
  <si>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</si>
  <si>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</si>
  <si>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</si>
  <si>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</si>
  <si>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</si>
  <si>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</si>
  <si>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</si>
  <si>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</si>
  <si>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</si>
  <si>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</si>
  <si>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</si>
  <si>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</si>
  <si>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</si>
  <si>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</si>
  <si>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</si>
  <si>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</si>
  <si>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</si>
  <si>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</si>
  <si>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</si>
  <si>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</si>
  <si>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</si>
  <si>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</si>
  <si>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</si>
  <si>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</si>
  <si>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</si>
  <si>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</si>
  <si>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</si>
  <si>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</si>
  <si>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</si>
  <si>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</si>
  <si>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</si>
  <si>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</si>
  <si>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</si>
  <si>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</si>
  <si>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</si>
  <si>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</si>
  <si>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</si>
  <si>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</si>
  <si>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</si>
  <si>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</si>
  <si>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</si>
  <si>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</si>
  <si>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</si>
  <si>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</si>
  <si>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</si>
  <si>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</si>
  <si>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</si>
  <si>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</si>
  <si>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</si>
  <si>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</si>
  <si>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</si>
  <si>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</si>
  <si>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</si>
  <si>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</si>
  <si>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</si>
  <si>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</si>
  <si>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</si>
  <si>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</si>
  <si>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</si>
  <si>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</si>
  <si>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</si>
  <si>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</si>
  <si>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</si>
  <si>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</si>
  <si>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</si>
  <si>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</si>
  <si>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</si>
  <si>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</si>
  <si>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</si>
  <si>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</si>
  <si>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</si>
  <si>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</si>
  <si>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</si>
  <si>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</si>
  <si>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</si>
  <si>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</si>
  <si>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</si>
  <si>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</si>
  <si>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</si>
  <si>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</si>
  <si>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</si>
  <si>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</si>
  <si>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</si>
  <si>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</si>
  <si>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</si>
  <si>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</si>
  <si>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</si>
  <si>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</si>
  <si>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</si>
  <si>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</si>
  <si>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</si>
  <si>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</si>
  <si>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</si>
  <si>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</si>
  <si>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</si>
  <si>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</si>
  <si>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</si>
  <si>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</si>
  <si>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</si>
  <si>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</si>
  <si>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</si>
  <si>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</si>
  <si>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</si>
  <si>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</si>
  <si>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</si>
  <si>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</si>
  <si>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</si>
  <si>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</si>
  <si>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</si>
  <si>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</si>
  <si>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</si>
  <si>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</si>
  <si>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</si>
  <si>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</si>
  <si>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</si>
  <si>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</si>
  <si>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</si>
  <si>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</si>
  <si>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</si>
  <si>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</si>
  <si>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</si>
  <si>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</si>
  <si>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</si>
  <si>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</si>
  <si>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</si>
  <si>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</si>
  <si>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</si>
  <si>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</si>
  <si>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</si>
  <si>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</si>
  <si>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</si>
  <si>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</si>
  <si>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</si>
  <si>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</si>
  <si>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</si>
  <si>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</si>
  <si>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</si>
  <si>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</si>
  <si>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</si>
  <si>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</si>
  <si>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</si>
  <si>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</si>
  <si>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</si>
  <si>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</si>
  <si>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</si>
  <si>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</si>
  <si>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</si>
  <si>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</si>
  <si>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</si>
  <si>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</si>
  <si>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</si>
  <si>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</si>
  <si>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</si>
  <si>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</si>
  <si>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</si>
  <si>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</si>
  <si>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</si>
  <si>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</si>
  <si>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</si>
  <si>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</si>
  <si>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</si>
  <si>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</si>
  <si>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</si>
  <si>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</si>
  <si>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</si>
  <si>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</si>
  <si>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</si>
  <si>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</si>
  <si>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</si>
  <si>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</si>
  <si>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</si>
  <si>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</si>
  <si>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</si>
  <si>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</si>
  <si>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</si>
  <si>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</si>
  <si>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</si>
  <si>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</si>
  <si>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</si>
  <si>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</si>
  <si>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</si>
  <si>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</si>
  <si>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</si>
  <si>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</si>
  <si>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</si>
  <si>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</si>
  <si>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</si>
  <si>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</si>
  <si>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</si>
  <si>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</si>
  <si>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</si>
  <si>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</si>
  <si>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</si>
  <si>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</si>
  <si>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</si>
  <si>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</si>
  <si>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</si>
  <si>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</si>
  <si>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</si>
  <si>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</si>
  <si>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</si>
  <si>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</si>
  <si>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</si>
  <si>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</si>
  <si>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</si>
  <si>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</si>
  <si>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</si>
  <si>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</si>
  <si>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</si>
  <si>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</si>
  <si>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</si>
  <si>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</si>
  <si>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</si>
  <si>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</si>
  <si>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</si>
  <si>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</si>
  <si>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</si>
  <si>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</si>
  <si>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</si>
  <si>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</si>
  <si>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</si>
  <si>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</si>
  <si>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</si>
  <si>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</si>
  <si>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</si>
  <si>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</si>
  <si>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</si>
  <si>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</si>
  <si>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</si>
  <si>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</si>
  <si>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</si>
  <si>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</si>
  <si>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</si>
  <si>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</si>
  <si>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</si>
  <si>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</si>
  <si>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</si>
  <si>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</si>
  <si>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</si>
  <si>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</si>
  <si>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</si>
  <si>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</si>
  <si>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</si>
  <si>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</si>
  <si>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</si>
  <si>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</si>
  <si>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</si>
  <si>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</si>
  <si>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</si>
  <si>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</si>
  <si>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</si>
  <si>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</si>
  <si>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</si>
  <si>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</si>
  <si>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</si>
  <si>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</si>
  <si>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</si>
  <si>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</si>
  <si>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</si>
  <si>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</si>
  <si>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</si>
  <si>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</si>
  <si>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</si>
  <si>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</si>
  <si>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</si>
  <si>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</si>
  <si>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</si>
  <si>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</si>
  <si>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</si>
  <si>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</si>
  <si>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</si>
  <si>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</si>
  <si>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</si>
  <si>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</si>
  <si>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</si>
  <si>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</si>
  <si>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</si>
  <si>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</si>
  <si>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</si>
  <si>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</si>
  <si>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</si>
  <si>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</si>
  <si>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</si>
  <si>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</si>
  <si>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</si>
  <si>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</si>
  <si>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</si>
  <si>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</si>
  <si>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</si>
  <si>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</si>
  <si>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</si>
  <si>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</si>
  <si>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</si>
  <si>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</si>
  <si>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</si>
  <si>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</si>
  <si>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</si>
  <si>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</si>
  <si>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</si>
  <si>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</si>
  <si>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</si>
  <si>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</si>
  <si>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</si>
  <si>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</si>
  <si>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</si>
  <si>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</si>
  <si>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</si>
  <si>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</si>
  <si>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</si>
  <si>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</si>
  <si>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</si>
  <si>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</si>
  <si>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</si>
  <si>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</si>
  <si>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</si>
  <si>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</si>
  <si>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</si>
  <si>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</si>
  <si>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</si>
  <si>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</si>
  <si>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</si>
  <si>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</si>
  <si>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</si>
  <si>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</si>
  <si>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</si>
  <si>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</si>
  <si>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</si>
  <si>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</si>
  <si>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</si>
  <si>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</si>
  <si>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</si>
  <si>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</si>
  <si>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</si>
  <si>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</si>
  <si>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</si>
  <si>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</si>
  <si>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</si>
  <si>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</si>
  <si>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</si>
  <si>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</si>
  <si>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</si>
  <si>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</si>
  <si>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</si>
  <si>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</si>
  <si>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</si>
  <si>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</si>
  <si>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</si>
  <si>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</si>
  <si>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</si>
  <si>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</si>
  <si>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</si>
  <si>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</si>
  <si>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</si>
  <si>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</si>
  <si>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</si>
  <si>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</si>
  <si>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</si>
  <si>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</si>
  <si>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</si>
  <si>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</si>
  <si>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</si>
  <si>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</si>
  <si>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</si>
  <si>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</si>
  <si>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</si>
  <si>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</si>
  <si>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</si>
  <si>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</si>
  <si>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</si>
  <si>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</si>
  <si>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</si>
  <si>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</si>
  <si>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</si>
  <si>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</si>
  <si>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</si>
  <si>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</si>
  <si>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</si>
  <si>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</si>
  <si>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</si>
  <si>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</si>
  <si>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</si>
  <si>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</si>
  <si>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</si>
  <si>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</si>
  <si>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</si>
  <si>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</si>
  <si>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</si>
  <si>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</si>
  <si>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</si>
  <si>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</si>
  <si>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</si>
  <si>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</si>
  <si>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</si>
  <si>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</si>
  <si>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</si>
  <si>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</si>
  <si>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</si>
  <si>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</si>
  <si>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</si>
  <si>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</si>
  <si>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</si>
  <si>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</si>
  <si>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</si>
  <si>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</si>
  <si>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</si>
  <si>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</si>
  <si>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</si>
  <si>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</si>
  <si>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</si>
  <si>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</si>
  <si>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</si>
  <si>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</si>
  <si>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</si>
  <si>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</si>
  <si>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</si>
  <si>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</si>
  <si>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</si>
  <si>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</si>
  <si>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</si>
  <si>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</si>
  <si>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</si>
  <si>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</si>
  <si>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</si>
  <si>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</si>
  <si>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</si>
  <si>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</si>
  <si>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</si>
  <si>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</si>
  <si>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</si>
  <si>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</si>
  <si>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</si>
  <si>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</si>
  <si>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</si>
  <si>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</si>
  <si>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</si>
  <si>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</si>
  <si>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</si>
  <si>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</si>
  <si>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</si>
  <si>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</si>
  <si>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</si>
  <si>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</si>
  <si>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</si>
  <si>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</si>
  <si>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</si>
  <si>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</si>
  <si>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</si>
  <si>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</si>
  <si>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</si>
  <si>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</si>
  <si>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</si>
  <si>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</si>
  <si>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</si>
  <si>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</si>
  <si>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</si>
  <si>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</si>
  <si>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</si>
  <si>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</si>
  <si>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</si>
  <si>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</si>
  <si>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</si>
  <si>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</si>
  <si>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</si>
  <si>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</si>
  <si>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</si>
  <si>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</si>
  <si>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</si>
  <si>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</si>
  <si>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</si>
  <si>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</si>
  <si>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</si>
  <si>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</si>
  <si>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</si>
  <si>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</si>
  <si>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</si>
  <si>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</si>
  <si>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</si>
  <si>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</si>
  <si>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</si>
  <si>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</si>
  <si>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</si>
  <si>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</si>
  <si>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</si>
  <si>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</si>
  <si>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</si>
  <si>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</si>
  <si>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</si>
  <si>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</si>
  <si>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</si>
  <si>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</si>
  <si>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</si>
  <si>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</si>
  <si>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</si>
  <si>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</si>
  <si>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</si>
  <si>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</si>
  <si>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</si>
  <si>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</si>
  <si>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</si>
  <si>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</si>
  <si>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</si>
  <si>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</si>
  <si>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</si>
  <si>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</si>
  <si>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</si>
  <si>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</si>
  <si>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</si>
  <si>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</si>
  <si>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</si>
  <si>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</si>
  <si>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</si>
  <si>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</si>
  <si>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</si>
  <si>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</si>
  <si>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</si>
  <si>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</si>
  <si>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</si>
  <si>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</si>
  <si>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</si>
  <si>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</si>
  <si>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</si>
  <si>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</si>
  <si>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</si>
  <si>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</si>
  <si>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</si>
  <si>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</si>
  <si>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</si>
  <si>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</si>
  <si>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</si>
  <si>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</si>
  <si>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</si>
  <si>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</si>
  <si>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</si>
  <si>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</si>
  <si>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</si>
  <si>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</si>
  <si>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</si>
  <si>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</si>
  <si>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</si>
  <si>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</si>
  <si>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</si>
  <si>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</si>
  <si>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</si>
  <si>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</si>
  <si>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</si>
  <si>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</si>
  <si>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</si>
  <si>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</si>
  <si>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</si>
  <si>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</si>
  <si>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</si>
  <si>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</si>
  <si>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</si>
  <si>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</si>
  <si>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</si>
  <si>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</si>
  <si>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</si>
  <si>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</si>
  <si>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</si>
  <si>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</si>
  <si>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</si>
  <si>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</si>
  <si>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</si>
  <si>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</si>
  <si>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</si>
  <si>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</si>
  <si>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</si>
  <si>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</si>
  <si>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</si>
  <si>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</si>
  <si>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</si>
  <si>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</si>
  <si>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</si>
  <si>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</si>
  <si>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</si>
  <si>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</si>
  <si>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</si>
  <si>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</si>
  <si>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</si>
  <si>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</si>
  <si>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</si>
  <si>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</si>
  <si>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</si>
  <si>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</si>
  <si>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</si>
  <si>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</si>
  <si>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</si>
  <si>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</si>
  <si>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</si>
  <si>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</si>
  <si>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</si>
  <si>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</si>
  <si>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</si>
  <si>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</si>
  <si>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</si>
  <si>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</si>
  <si>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</si>
  <si>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</si>
  <si>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</si>
  <si>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</si>
  <si>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</si>
  <si>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</si>
  <si>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</si>
  <si>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</si>
  <si>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</si>
  <si>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</si>
  <si>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</si>
  <si>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</si>
  <si>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</si>
  <si>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</si>
  <si>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</si>
  <si>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</si>
  <si>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</si>
  <si>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</si>
  <si>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</si>
  <si>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</si>
  <si>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</si>
  <si>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</si>
  <si>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</si>
  <si>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</si>
  <si>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</si>
  <si>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</si>
  <si>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</si>
  <si>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</si>
  <si>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</si>
  <si>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</si>
  <si>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</si>
  <si>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</si>
  <si>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</si>
  <si>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</si>
  <si>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</si>
  <si>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</si>
  <si>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</si>
  <si>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</si>
  <si>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</si>
  <si>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</si>
  <si>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</si>
  <si>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</si>
  <si>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</si>
  <si>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</si>
  <si>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</si>
  <si>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</si>
  <si>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</si>
  <si>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</si>
  <si>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</si>
  <si>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</si>
  <si>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</si>
  <si>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</si>
  <si>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</si>
  <si>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</si>
  <si>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</si>
  <si>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</si>
  <si>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</si>
  <si>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</si>
  <si>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</si>
  <si>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</si>
  <si>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</si>
  <si>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</si>
  <si>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</si>
  <si>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</si>
  <si>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</si>
  <si>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</si>
  <si>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</si>
  <si>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</si>
  <si>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</si>
  <si>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</si>
  <si>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</si>
  <si>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</si>
  <si>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</si>
  <si>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</si>
  <si>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</si>
  <si>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</si>
  <si>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</si>
  <si>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</si>
  <si>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</si>
  <si>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</si>
  <si>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</si>
  <si>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</si>
  <si>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</si>
  <si>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</si>
  <si>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</si>
  <si>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</si>
  <si>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</si>
  <si>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</si>
  <si>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</si>
  <si>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</si>
  <si>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</si>
  <si>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</si>
  <si>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</si>
  <si>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</si>
  <si>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</si>
  <si>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</si>
  <si>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</si>
  <si>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</si>
  <si>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</si>
  <si>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</si>
  <si>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</si>
  <si>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</si>
  <si>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</si>
  <si>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</si>
  <si>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</si>
  <si>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</si>
  <si>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</si>
  <si>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</si>
  <si>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</si>
  <si>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</si>
  <si>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</si>
  <si>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</si>
  <si>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</si>
  <si>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</si>
  <si>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</si>
  <si>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</si>
  <si>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</si>
  <si>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</si>
  <si>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</si>
  <si>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</si>
  <si>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</si>
  <si>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</si>
  <si>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</si>
  <si>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</si>
  <si>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</si>
  <si>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</si>
  <si>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</si>
  <si>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</si>
  <si>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</si>
  <si>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</si>
  <si>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</si>
  <si>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</si>
  <si>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</si>
  <si>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</si>
  <si>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</si>
  <si>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</si>
  <si>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</si>
  <si>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</si>
  <si>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</si>
  <si>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</si>
  <si>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</si>
  <si>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</si>
  <si>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</si>
  <si>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</si>
  <si>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</si>
  <si>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</si>
  <si>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</si>
  <si>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</si>
  <si>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</si>
  <si>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</si>
  <si>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</si>
  <si>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</si>
  <si>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</si>
  <si>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</si>
  <si>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</si>
  <si>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</si>
  <si>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</si>
  <si>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</si>
  <si>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</si>
  <si>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</si>
  <si>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</si>
  <si>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</si>
  <si>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</si>
  <si>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</si>
  <si>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</si>
  <si>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</si>
  <si>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</si>
  <si>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</si>
  <si>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</si>
  <si>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</si>
  <si>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</si>
  <si>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</si>
  <si>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</si>
  <si>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</si>
  <si>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</si>
  <si>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</si>
  <si>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</si>
  <si>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</si>
  <si>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</si>
  <si>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</si>
  <si>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</si>
  <si>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</si>
  <si>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</si>
  <si>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</si>
  <si>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</si>
  <si>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</si>
  <si>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</si>
  <si>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</si>
  <si>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</si>
  <si>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</si>
  <si>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</si>
  <si>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</si>
  <si>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</si>
  <si>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</si>
  <si>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</si>
  <si>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</si>
  <si>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</si>
  <si>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</si>
  <si>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</si>
  <si>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</si>
  <si>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</si>
  <si>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</si>
  <si>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</si>
  <si>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</si>
  <si>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</si>
  <si>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</si>
  <si>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</si>
  <si>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</si>
  <si>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</si>
  <si>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</si>
  <si>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</si>
  <si>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</si>
  <si>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</si>
  <si>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</si>
  <si>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</si>
  <si>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</si>
  <si>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</si>
  <si>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</si>
  <si>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</si>
  <si>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</si>
  <si>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</si>
  <si>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</si>
  <si>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</si>
  <si>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</si>
  <si>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</si>
  <si>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</si>
  <si>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</si>
  <si>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</si>
  <si>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</si>
  <si>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</si>
  <si>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</si>
  <si>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</si>
  <si>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</si>
  <si>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</si>
  <si>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</si>
  <si>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</si>
  <si>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</si>
  <si>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</si>
  <si>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</si>
  <si>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</si>
  <si>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</si>
  <si>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</si>
  <si>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</si>
  <si>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</si>
  <si>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</si>
  <si>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</si>
  <si>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</si>
  <si>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</si>
  <si>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</si>
  <si>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</si>
  <si>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</si>
  <si>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</si>
  <si>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</si>
  <si>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</si>
  <si>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</si>
  <si>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</si>
  <si>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</si>
  <si>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</si>
  <si>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</si>
  <si>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</si>
  <si>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</si>
  <si>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</si>
  <si>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</si>
  <si>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</si>
  <si>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</si>
  <si>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</si>
  <si>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</si>
  <si>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</si>
  <si>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</si>
  <si>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</si>
  <si>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</si>
  <si>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</si>
  <si>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</si>
  <si>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</si>
  <si>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</si>
  <si>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</si>
  <si>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</si>
  <si>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</si>
  <si>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</si>
  <si>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</si>
  <si>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</si>
  <si>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</si>
  <si>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</si>
  <si>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</si>
  <si>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</si>
  <si>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</si>
  <si>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</si>
  <si>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</si>
  <si>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</si>
  <si>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</si>
  <si>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</si>
  <si>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</si>
  <si>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</si>
  <si>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</si>
  <si>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</si>
  <si>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</si>
  <si>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</si>
  <si>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</si>
  <si>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</si>
  <si>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</si>
  <si>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</si>
  <si>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</si>
  <si>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</si>
  <si>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</si>
  <si>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</si>
  <si>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</si>
  <si>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</si>
  <si>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</si>
  <si>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</si>
  <si>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</si>
  <si>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</si>
  <si>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</si>
  <si>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</si>
  <si>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</si>
  <si>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</si>
  <si>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</si>
  <si>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</si>
  <si>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</si>
  <si>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</si>
  <si>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</si>
  <si>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</si>
  <si>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</si>
  <si>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</si>
  <si>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</si>
  <si>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</si>
  <si>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</si>
  <si>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</si>
  <si>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</si>
  <si>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</si>
  <si>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</si>
  <si>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</si>
  <si>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</si>
  <si>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</si>
  <si>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</si>
  <si>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</si>
  <si>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</si>
  <si>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</si>
  <si>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</si>
  <si>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</si>
  <si>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</si>
  <si>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</si>
  <si>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</si>
  <si>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</si>
  <si>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</si>
  <si>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</si>
  <si>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</si>
  <si>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</si>
  <si>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</si>
  <si>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</si>
  <si>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</si>
  <si>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</si>
  <si>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</si>
  <si>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</si>
  <si>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</si>
  <si>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</si>
  <si>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</si>
  <si>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</si>
  <si>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</si>
  <si>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</si>
  <si>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</si>
  <si>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</si>
  <si>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</si>
  <si>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</si>
  <si>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</si>
  <si>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</si>
  <si>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</si>
  <si>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</si>
  <si>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</si>
  <si>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</si>
  <si>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</si>
  <si>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</si>
  <si>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</si>
  <si>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</si>
  <si>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</si>
  <si>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</si>
  <si>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</si>
  <si>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</si>
  <si>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</si>
  <si>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</si>
  <si>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</si>
  <si>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</si>
  <si>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</si>
  <si>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</si>
  <si>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</si>
  <si>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</si>
  <si>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</si>
  <si>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</si>
  <si>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</si>
  <si>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</si>
  <si>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</si>
  <si>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</si>
  <si>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</si>
  <si>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</si>
  <si>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</si>
  <si>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</si>
  <si>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</si>
  <si>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</si>
  <si>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</si>
  <si>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</si>
  <si>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</si>
  <si>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</si>
  <si>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</si>
  <si>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</si>
  <si>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</si>
  <si>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</si>
  <si>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</si>
  <si>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</si>
  <si>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</si>
  <si>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</si>
  <si>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</si>
  <si>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</si>
  <si>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</si>
  <si>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</si>
  <si>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</si>
  <si>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</si>
  <si>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</si>
  <si>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</si>
  <si>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</si>
  <si>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</si>
  <si>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</si>
  <si>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</si>
  <si>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</si>
  <si>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</si>
  <si>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</si>
  <si>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</si>
  <si>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</si>
  <si>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</si>
  <si>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</si>
  <si>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</si>
  <si>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</si>
  <si>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</si>
  <si>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</si>
  <si>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</si>
  <si>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</si>
  <si>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</si>
  <si>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</si>
  <si>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</si>
  <si>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</si>
  <si>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</si>
  <si>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</si>
  <si>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</si>
  <si>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</si>
  <si>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</si>
  <si>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</si>
  <si>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</si>
  <si>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</si>
  <si>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</si>
  <si>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</si>
  <si>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</si>
  <si>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</si>
  <si>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</si>
  <si>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</si>
  <si>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</si>
  <si>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</si>
  <si>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</si>
  <si>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</si>
  <si>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</si>
  <si>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</si>
  <si>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</si>
  <si>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</si>
  <si>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</si>
  <si>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</si>
  <si>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</si>
  <si>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</si>
  <si>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</si>
  <si>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</si>
  <si>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</si>
  <si>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</si>
  <si>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</si>
  <si>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</si>
  <si>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</si>
  <si>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</si>
  <si>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</si>
  <si>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</si>
  <si>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</si>
  <si>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</si>
  <si>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</si>
  <si>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</si>
  <si>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</si>
  <si>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</si>
  <si>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</si>
  <si>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</si>
  <si>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</si>
  <si>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</si>
  <si>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</si>
  <si>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</si>
  <si>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</si>
  <si>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</si>
  <si>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</si>
  <si>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</si>
  <si>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</si>
  <si>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</si>
  <si>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</si>
  <si>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</si>
  <si>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</si>
  <si>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</si>
  <si>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</si>
  <si>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</si>
  <si>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</si>
  <si>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</si>
  <si>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</si>
  <si>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</si>
  <si>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</si>
  <si>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</si>
  <si>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</si>
  <si>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</si>
  <si>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</si>
  <si>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</si>
  <si>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</si>
  <si>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</si>
  <si>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</si>
  <si>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</si>
  <si>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</si>
  <si>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</si>
  <si>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</si>
  <si>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</si>
  <si>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</si>
  <si>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</si>
  <si>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</si>
  <si>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</si>
  <si>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</si>
  <si>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</si>
  <si>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</si>
  <si>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</si>
  <si>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</si>
  <si>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</si>
  <si>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</si>
  <si>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</si>
  <si>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</si>
  <si>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</si>
  <si>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</si>
  <si>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</si>
  <si>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</si>
  <si>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</si>
  <si>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</si>
  <si>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</si>
  <si>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</si>
  <si>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</si>
  <si>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</si>
  <si>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</si>
  <si>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</si>
  <si>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</si>
  <si>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</si>
  <si>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</si>
  <si>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</si>
  <si>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</si>
  <si>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</si>
  <si>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</si>
  <si>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</si>
  <si>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</si>
  <si>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</si>
  <si>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</si>
  <si>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</si>
  <si>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</si>
  <si>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</si>
  <si>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</si>
  <si>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</si>
  <si>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</si>
  <si>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</si>
  <si>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</si>
  <si>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</si>
  <si>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</si>
  <si>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</si>
  <si>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</si>
  <si>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</si>
  <si>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</si>
  <si>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</si>
  <si>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</si>
  <si>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</si>
  <si>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</si>
  <si>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</si>
  <si>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</si>
  <si>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</si>
  <si>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</si>
  <si>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</si>
  <si>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</si>
  <si>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</si>
  <si>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</si>
  <si>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</si>
  <si>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</si>
  <si>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</si>
  <si>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</si>
  <si>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</si>
  <si>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</si>
  <si>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</si>
  <si>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</si>
  <si>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</si>
  <si>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</si>
  <si>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</si>
  <si>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</si>
  <si>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</si>
  <si>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</si>
  <si>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</si>
  <si>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</si>
  <si>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</si>
  <si>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</si>
  <si>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</si>
  <si>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</si>
  <si>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</si>
  <si>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</si>
  <si>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</si>
  <si>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</si>
  <si>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</si>
  <si>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</si>
  <si>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</si>
  <si>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</si>
  <si>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</si>
  <si>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</si>
  <si>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</si>
  <si>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</si>
  <si>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</si>
  <si>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</si>
  <si>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</si>
  <si>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</si>
  <si>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</si>
  <si>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</si>
  <si>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</si>
  <si>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</si>
  <si>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</si>
  <si>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</si>
  <si>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</si>
  <si>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</si>
  <si>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</si>
  <si>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</si>
  <si>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</si>
  <si>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</si>
  <si>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</si>
  <si>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</si>
  <si>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</si>
  <si>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</si>
  <si>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</si>
  <si>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</si>
  <si>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</si>
  <si>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</si>
  <si>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</si>
  <si>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</si>
  <si>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</si>
  <si>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</si>
  <si>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</si>
  <si>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</si>
  <si>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</si>
  <si>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</si>
  <si>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</si>
  <si>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</si>
  <si>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</si>
  <si>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</si>
  <si>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</si>
  <si>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</si>
  <si>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</si>
  <si>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</si>
  <si>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</si>
  <si>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</si>
  <si>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</si>
  <si>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</si>
  <si>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</si>
  <si>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</si>
  <si>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</si>
  <si>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</si>
  <si>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</si>
  <si>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</si>
  <si>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</si>
  <si>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</si>
  <si>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</si>
  <si>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</si>
  <si>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</si>
  <si>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</si>
  <si>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</si>
  <si>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</si>
  <si>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</si>
  <si>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</si>
  <si>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</si>
  <si>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</si>
  <si>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</si>
  <si>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</si>
  <si>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</si>
  <si>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</si>
  <si>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</si>
  <si>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</si>
  <si>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</si>
  <si>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</si>
  <si>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</si>
  <si>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</si>
  <si>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</si>
  <si>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</si>
  <si>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</si>
  <si>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</si>
  <si>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</si>
  <si>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</si>
  <si>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</si>
  <si>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</si>
  <si>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</si>
  <si>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</si>
  <si>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</si>
  <si>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</si>
  <si>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</si>
  <si>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</si>
  <si>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</si>
  <si>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</si>
  <si>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</si>
  <si>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</si>
  <si>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</si>
  <si>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</si>
  <si>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</si>
  <si>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</si>
  <si>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</si>
  <si>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</si>
  <si>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</si>
  <si>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</si>
  <si>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</si>
  <si>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</si>
  <si>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</si>
  <si>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</si>
  <si>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</si>
  <si>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</si>
  <si>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</si>
  <si>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</si>
  <si>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</si>
  <si>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</si>
  <si>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</si>
  <si>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</si>
  <si>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</si>
  <si>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</si>
  <si>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</si>
  <si>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</si>
  <si>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</si>
  <si>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</si>
  <si>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</si>
  <si>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</si>
  <si>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</si>
  <si>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</si>
  <si>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</si>
  <si>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</si>
  <si>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</si>
  <si>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</si>
  <si>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</si>
  <si>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</si>
  <si>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</si>
  <si>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</si>
  <si>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</si>
  <si>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</si>
  <si>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</si>
  <si>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</si>
  <si>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</si>
  <si>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</si>
  <si>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</si>
  <si>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</si>
  <si>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</si>
  <si>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</si>
  <si>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</si>
  <si>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</si>
  <si>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</si>
  <si>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</si>
  <si>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</si>
  <si>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</si>
  <si>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</si>
  <si>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</si>
  <si>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</si>
  <si>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</si>
  <si>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</si>
  <si>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</si>
  <si>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</si>
  <si>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</si>
  <si>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</si>
  <si>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</si>
  <si>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</si>
  <si>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</si>
  <si>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</si>
  <si>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</si>
  <si>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</si>
  <si>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</si>
  <si>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</si>
  <si>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</si>
  <si>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</si>
  <si>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</si>
  <si>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</si>
  <si>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</si>
  <si>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</si>
  <si>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</si>
  <si>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</si>
  <si>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</si>
  <si>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</si>
  <si>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</si>
  <si>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</si>
  <si>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</si>
  <si>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</si>
  <si>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</si>
  <si>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</si>
  <si>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</si>
  <si>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</si>
  <si>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</si>
  <si>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</si>
  <si>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</si>
  <si>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</si>
  <si>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</si>
  <si>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</si>
  <si>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</si>
  <si>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</si>
  <si>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</si>
  <si>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</si>
  <si>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</si>
  <si>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</si>
  <si>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</si>
  <si>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</si>
  <si>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</si>
  <si>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</si>
  <si>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</si>
  <si>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</si>
  <si>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</si>
  <si>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</si>
  <si>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</si>
  <si>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</si>
  <si>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</si>
  <si>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</si>
  <si>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</si>
  <si>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</si>
  <si>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</si>
  <si>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</si>
  <si>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</si>
  <si>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</si>
  <si>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</si>
  <si>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</si>
  <si>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</si>
  <si>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</si>
  <si>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</si>
  <si>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</si>
  <si>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</si>
  <si>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</si>
  <si>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</si>
  <si>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</si>
  <si>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</si>
  <si>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</si>
  <si>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</si>
  <si>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</si>
  <si>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</si>
  <si>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</si>
  <si>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</si>
  <si>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</si>
  <si>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</si>
  <si>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</si>
  <si>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</si>
  <si>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</si>
  <si>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</si>
  <si>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</si>
  <si>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</si>
  <si>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</si>
  <si>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</si>
  <si>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</si>
  <si>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</si>
  <si>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</si>
  <si>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</si>
  <si>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</si>
  <si>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</si>
  <si>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</si>
  <si>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</si>
  <si>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</si>
  <si>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</si>
  <si>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</si>
  <si>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</si>
  <si>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</si>
  <si>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</si>
  <si>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</si>
  <si>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</si>
  <si>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</si>
  <si>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</si>
  <si>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</si>
  <si>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</si>
  <si>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</si>
  <si>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</si>
  <si>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</si>
  <si>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</si>
  <si>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</si>
  <si>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</si>
  <si>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</si>
  <si>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</si>
  <si>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</si>
  <si>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</si>
  <si>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</si>
  <si>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</si>
  <si>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</si>
  <si>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</si>
  <si>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</si>
  <si>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</si>
  <si>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</si>
  <si>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</si>
  <si>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</si>
  <si>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</si>
  <si>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</si>
  <si>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</si>
  <si>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</si>
  <si>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</si>
  <si>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</si>
  <si>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</si>
  <si>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</si>
  <si>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</si>
  <si>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</si>
  <si>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</si>
  <si>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</si>
  <si>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</si>
  <si>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</si>
  <si>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</si>
  <si>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</si>
  <si>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</si>
  <si>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</si>
  <si>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</si>
  <si>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</si>
  <si>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</si>
  <si>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</si>
  <si>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</si>
  <si>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</si>
  <si>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</si>
  <si>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</si>
  <si>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</si>
  <si>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</si>
  <si>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</si>
  <si>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</si>
  <si>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</si>
  <si>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</si>
  <si>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</si>
  <si>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</si>
  <si>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</si>
  <si>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</si>
  <si>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</si>
  <si>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</si>
  <si>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</si>
  <si>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</si>
  <si>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</si>
  <si>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</si>
  <si>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</si>
  <si>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</si>
  <si>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</si>
  <si>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</si>
  <si>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</si>
  <si>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</si>
  <si>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</si>
  <si>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</si>
  <si>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</si>
  <si>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</si>
  <si>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</si>
  <si>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</si>
  <si>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</si>
  <si>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</si>
  <si>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</si>
  <si>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</si>
  <si>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</si>
  <si>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</si>
  <si>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</si>
  <si>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</si>
  <si>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</si>
  <si>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</si>
  <si>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</si>
  <si>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</si>
  <si>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</si>
  <si>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</si>
  <si>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</si>
  <si>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</si>
  <si>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</si>
  <si>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</si>
  <si>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</si>
  <si>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</si>
  <si>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</si>
  <si>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</si>
  <si>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</si>
  <si>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</si>
  <si>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</si>
  <si>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</si>
  <si>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</si>
  <si>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</si>
  <si>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</si>
  <si>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</si>
  <si>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</si>
  <si>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</si>
  <si>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</si>
  <si>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</si>
  <si>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</si>
  <si>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</si>
  <si>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</si>
  <si>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</si>
  <si>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</si>
  <si>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</si>
  <si>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</si>
  <si>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</si>
  <si>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</si>
  <si>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</si>
  <si>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</si>
  <si>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</si>
  <si>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</si>
  <si>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</si>
  <si>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</si>
  <si>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</si>
  <si>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</si>
  <si>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</si>
  <si>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</si>
  <si>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</si>
  <si>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</si>
  <si>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</si>
  <si>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</si>
  <si>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</si>
  <si>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</si>
  <si>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</si>
  <si>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</si>
  <si>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</si>
  <si>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</si>
  <si>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</si>
  <si>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</si>
  <si>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</si>
  <si>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</si>
  <si>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</si>
  <si>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</si>
  <si>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</si>
  <si>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</si>
  <si>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</si>
  <si>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</si>
  <si>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</si>
  <si>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</si>
  <si>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</si>
  <si>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</si>
  <si>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</si>
  <si>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</si>
  <si>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</si>
  <si>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</si>
  <si>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</si>
  <si>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</si>
  <si>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</si>
  <si>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</si>
  <si>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</si>
  <si>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</si>
  <si>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</si>
  <si>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</si>
  <si>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</si>
  <si>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</si>
  <si>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</si>
  <si>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</si>
  <si>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</si>
  <si>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</si>
  <si>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</si>
  <si>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</si>
  <si>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</si>
  <si>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</si>
  <si>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</si>
  <si>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</si>
  <si>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</si>
  <si>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</si>
  <si>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</si>
  <si>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</si>
  <si>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</si>
  <si>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</si>
  <si>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</si>
  <si>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</si>
  <si>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</si>
  <si>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</si>
  <si>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</si>
  <si>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</si>
  <si>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</si>
  <si>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</si>
  <si>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</si>
  <si>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</si>
  <si>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</si>
  <si>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</si>
  <si>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</si>
  <si>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</si>
  <si>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</si>
  <si>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</si>
  <si>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</si>
  <si>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</si>
  <si>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</si>
  <si>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</si>
  <si>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</si>
  <si>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</si>
  <si>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</si>
  <si>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</si>
  <si>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</si>
  <si>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</si>
  <si>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</si>
  <si>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</si>
  <si>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</si>
  <si>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</si>
  <si>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</si>
  <si>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</si>
  <si>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</si>
  <si>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</si>
  <si>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</si>
  <si>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</si>
  <si>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</si>
  <si>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</si>
  <si>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</si>
  <si>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</si>
  <si>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</si>
  <si>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</si>
  <si>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</si>
  <si>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</si>
  <si>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</si>
  <si>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</si>
  <si>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</si>
  <si>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</si>
  <si>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</si>
  <si>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</si>
  <si>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</si>
  <si>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</si>
  <si>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</si>
  <si>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</si>
  <si>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</si>
  <si>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</si>
  <si>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</si>
  <si>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</si>
  <si>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</si>
  <si>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</si>
  <si>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</si>
  <si>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</si>
  <si>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</si>
  <si>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</si>
  <si>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</si>
  <si>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</si>
  <si>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</si>
  <si>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</si>
  <si>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</si>
  <si>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</si>
  <si>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</si>
  <si>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</si>
  <si>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</si>
  <si>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</si>
  <si>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</si>
  <si>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</si>
  <si>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</si>
  <si>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</si>
  <si>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</si>
  <si>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</si>
  <si>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</si>
  <si>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</si>
  <si>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</si>
  <si>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</si>
  <si>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</si>
  <si>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</si>
  <si>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</si>
  <si>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</si>
  <si>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</si>
  <si>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</si>
  <si>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</si>
  <si>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</si>
  <si>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</si>
  <si>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</si>
  <si>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</si>
  <si>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</si>
  <si>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</si>
  <si>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</si>
  <si>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</si>
  <si>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</si>
  <si>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</si>
  <si>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</si>
  <si>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</si>
  <si>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</si>
  <si>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</si>
  <si>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</si>
  <si>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</si>
  <si>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</si>
  <si>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</si>
  <si>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</si>
  <si>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</si>
  <si>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</si>
  <si>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</si>
  <si>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</si>
  <si>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</si>
  <si>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</si>
  <si>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</si>
  <si>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</si>
  <si>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</si>
  <si>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</si>
  <si>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</si>
  <si>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</si>
  <si>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</si>
  <si>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</si>
  <si>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</si>
  <si>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</si>
  <si>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</si>
  <si>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</si>
  <si>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</si>
  <si>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</si>
  <si>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</si>
  <si>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</si>
  <si>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</si>
  <si>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</si>
  <si>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</si>
  <si>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</si>
  <si>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</si>
  <si>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</si>
  <si>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</si>
  <si>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</si>
  <si>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</si>
  <si>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</si>
  <si>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</si>
  <si>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</si>
  <si>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</si>
  <si>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</si>
  <si>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</si>
  <si>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</si>
  <si>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</si>
  <si>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</si>
  <si>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</si>
  <si>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</si>
  <si>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</si>
  <si>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</si>
  <si>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</si>
  <si>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</si>
  <si>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</si>
  <si>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</si>
  <si>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</si>
  <si>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</si>
  <si>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</si>
  <si>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</si>
  <si>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</si>
  <si>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</si>
  <si>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</si>
  <si>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</si>
  <si>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</si>
  <si>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</si>
  <si>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</si>
  <si>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</si>
  <si>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</si>
  <si>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</si>
  <si>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</si>
  <si>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</si>
  <si>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</si>
  <si>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</si>
  <si>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</si>
  <si>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</si>
  <si>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</si>
  <si>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</si>
  <si>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</si>
  <si>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</si>
  <si>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</si>
  <si>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</si>
  <si>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</si>
  <si>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</si>
  <si>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</si>
  <si>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</si>
  <si>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</si>
  <si>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</si>
  <si>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</si>
  <si>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</si>
  <si>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</si>
  <si>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</si>
  <si>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</si>
  <si>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</si>
  <si>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</si>
  <si>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</si>
  <si>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</si>
  <si>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</si>
  <si>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</si>
  <si>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</si>
  <si>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</si>
  <si>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</si>
  <si>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</si>
  <si>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</si>
  <si>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</si>
  <si>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</si>
  <si>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</si>
  <si>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</si>
  <si>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</si>
  <si>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</si>
  <si>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</si>
  <si>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</si>
  <si>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</si>
  <si>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</si>
  <si>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</si>
  <si>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</si>
  <si>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</si>
  <si>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</si>
  <si>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</si>
  <si>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</si>
  <si>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</si>
  <si>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</si>
  <si>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</si>
  <si>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</si>
  <si>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</si>
  <si>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</si>
  <si>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</si>
  <si>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</si>
  <si>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</si>
  <si>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</si>
  <si>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</si>
  <si>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</si>
  <si>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</si>
  <si>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</si>
  <si>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</si>
  <si>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</si>
  <si>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</si>
  <si>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</si>
  <si>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</si>
  <si>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</si>
  <si>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</si>
  <si>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</si>
  <si>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</si>
  <si>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</si>
  <si>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</si>
  <si>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</si>
  <si>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</si>
  <si>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</si>
  <si>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</si>
  <si>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</si>
  <si>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</si>
  <si>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</si>
  <si>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</si>
  <si>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</si>
  <si>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</si>
  <si>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</si>
  <si>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</si>
  <si>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</si>
  <si>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</si>
  <si>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</si>
  <si>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</si>
  <si>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</si>
  <si>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</si>
  <si>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</si>
  <si>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</si>
  <si>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</si>
  <si>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</si>
  <si>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</si>
  <si>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</si>
  <si>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</si>
  <si>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</si>
  <si>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</si>
  <si>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</si>
  <si>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</si>
  <si>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</si>
  <si>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</si>
  <si>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</si>
  <si>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</si>
  <si>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</si>
  <si>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</si>
  <si>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</si>
  <si>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</si>
  <si>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</si>
  <si>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</si>
  <si>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</si>
  <si>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</si>
  <si>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</si>
  <si>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</si>
  <si>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</si>
  <si>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</si>
  <si>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</si>
  <si>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</si>
  <si>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</si>
  <si>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</si>
  <si>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</si>
  <si>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</si>
  <si>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</si>
  <si>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</si>
  <si>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</si>
  <si>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</si>
  <si>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</si>
  <si>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</si>
  <si>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</si>
  <si>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</si>
  <si>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</si>
  <si>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</si>
  <si>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</si>
  <si>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</si>
  <si>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</si>
  <si>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</si>
  <si>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</si>
  <si>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</si>
  <si>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</si>
  <si>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</si>
  <si>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</si>
  <si>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</si>
  <si>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</si>
  <si>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</si>
  <si>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</si>
  <si>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</si>
  <si>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</si>
  <si>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</si>
  <si>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</si>
  <si>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</si>
  <si>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</si>
  <si>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</si>
  <si>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</si>
  <si>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</si>
  <si>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</si>
  <si>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</si>
  <si>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</si>
  <si>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</si>
  <si>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</si>
  <si>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</si>
  <si>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</si>
  <si>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</si>
  <si>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</si>
  <si>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</si>
  <si>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</si>
  <si>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</si>
  <si>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</si>
  <si>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</si>
  <si>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</si>
  <si>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</si>
  <si>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</si>
  <si>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</si>
  <si>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</si>
  <si>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</si>
  <si>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</si>
  <si>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</si>
  <si>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</si>
  <si>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</si>
  <si>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</si>
  <si>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</si>
  <si>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</si>
  <si>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</si>
  <si>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</si>
  <si>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</si>
  <si>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</si>
  <si>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</si>
  <si>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</si>
  <si>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</si>
  <si>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</si>
  <si>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</si>
  <si>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</si>
  <si>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</si>
  <si>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</si>
  <si>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</si>
  <si>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</si>
  <si>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</si>
  <si>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</si>
  <si>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</si>
  <si>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</si>
  <si>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</si>
  <si>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</si>
  <si>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</si>
  <si>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</si>
  <si>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</si>
  <si>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</si>
  <si>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</si>
  <si>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</si>
  <si>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</si>
  <si>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</si>
  <si>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</si>
  <si>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</si>
  <si>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</si>
  <si>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</si>
  <si>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</si>
  <si>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</si>
  <si>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</si>
  <si>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</si>
  <si>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</si>
  <si>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</si>
  <si>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</si>
  <si>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</si>
  <si>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</si>
  <si>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</si>
  <si>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</si>
  <si>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</si>
  <si>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</si>
  <si>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</si>
  <si>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</si>
  <si>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</si>
  <si>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</si>
  <si>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</si>
  <si>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</si>
  <si>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</si>
  <si>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</si>
  <si>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</si>
  <si>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</si>
  <si>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</si>
  <si>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</si>
  <si>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</si>
  <si>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</si>
  <si>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</si>
  <si>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</si>
  <si>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</si>
  <si>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</si>
  <si>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</si>
  <si>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</si>
  <si>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</si>
  <si>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</si>
  <si>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</si>
  <si>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</si>
  <si>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</si>
  <si>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</si>
  <si>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</si>
  <si>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</si>
  <si>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</si>
  <si>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</si>
  <si>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</si>
  <si>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</si>
  <si>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</si>
  <si>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</si>
  <si>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</si>
  <si>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</si>
  <si>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</si>
  <si>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</si>
  <si>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</si>
  <si>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</si>
  <si>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</si>
  <si>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</si>
  <si>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</si>
  <si>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</si>
  <si>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</si>
  <si>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</si>
  <si>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</si>
  <si>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</si>
  <si>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</si>
  <si>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</si>
  <si>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</si>
  <si>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</si>
  <si>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</si>
  <si>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</si>
  <si>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</si>
  <si>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</si>
  <si>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</si>
  <si>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</si>
  <si>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</si>
  <si>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</si>
  <si>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</si>
  <si>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</si>
  <si>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</si>
  <si>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</si>
  <si>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</si>
  <si>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</si>
  <si>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</si>
  <si>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</si>
  <si>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</si>
  <si>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</si>
  <si>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</si>
  <si>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</si>
  <si>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</si>
  <si>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</si>
  <si>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</si>
  <si>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</si>
  <si>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</si>
  <si>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</si>
  <si>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</si>
  <si>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</si>
  <si>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</si>
  <si>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</si>
  <si>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</si>
  <si>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</si>
  <si>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</si>
  <si>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</si>
  <si>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</si>
  <si>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</si>
  <si>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</si>
  <si>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</si>
  <si>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</si>
  <si>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</si>
  <si>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</si>
  <si>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</si>
  <si>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</si>
  <si>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</si>
  <si>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</si>
  <si>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</si>
  <si>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</si>
  <si>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</si>
  <si>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</si>
  <si>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</si>
  <si>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</si>
  <si>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</si>
  <si>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</si>
  <si>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</si>
  <si>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</si>
  <si>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</si>
  <si>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</si>
  <si>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</si>
  <si>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</si>
  <si>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</si>
  <si>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</si>
  <si>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</si>
  <si>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</si>
  <si>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</si>
  <si>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</si>
  <si>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</si>
  <si>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</si>
  <si>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</si>
  <si>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</si>
  <si>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</si>
  <si>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</si>
  <si>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</si>
  <si>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</si>
  <si>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</si>
  <si>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</si>
  <si>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</si>
  <si>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</si>
  <si>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</si>
  <si>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</si>
  <si>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</si>
  <si>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</si>
  <si>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</si>
  <si>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</si>
  <si>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</si>
  <si>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</si>
  <si>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</si>
  <si>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</si>
  <si>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</si>
  <si>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</si>
  <si>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</si>
  <si>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</si>
  <si>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</si>
  <si>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</si>
  <si>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</si>
  <si>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</si>
  <si>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</si>
  <si>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</si>
  <si>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</si>
  <si>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</si>
  <si>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</si>
  <si>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</si>
  <si>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</si>
  <si>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</si>
  <si>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</si>
  <si>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</si>
  <si>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</si>
  <si>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</si>
  <si>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</si>
  <si>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</si>
  <si>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</si>
  <si>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</si>
  <si>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</si>
  <si>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</si>
  <si>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</si>
  <si>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</si>
  <si>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</si>
  <si>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</si>
  <si>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</si>
  <si>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</si>
  <si>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</si>
  <si>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</si>
  <si>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</si>
  <si>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</si>
  <si>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</si>
  <si>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</si>
  <si>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</si>
  <si>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</si>
  <si>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</si>
  <si>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</si>
  <si>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</si>
  <si>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</si>
  <si>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</si>
  <si>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</si>
  <si>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</si>
  <si>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</si>
  <si>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</si>
  <si>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</si>
  <si>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</si>
  <si>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</si>
  <si>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</si>
  <si>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</si>
  <si>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</si>
  <si>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</si>
  <si>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</si>
  <si>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</si>
  <si>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</si>
  <si>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</si>
  <si>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</si>
  <si>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</si>
  <si>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</si>
  <si>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</si>
  <si>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</si>
  <si>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</si>
  <si>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</si>
  <si>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</si>
  <si>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</si>
  <si>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</si>
  <si>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</si>
  <si>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</si>
  <si>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</si>
  <si>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</si>
  <si>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</si>
  <si>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</si>
  <si>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</si>
  <si>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</si>
  <si>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</si>
  <si>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</si>
  <si>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</si>
  <si>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</si>
  <si>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</si>
  <si>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</si>
  <si>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</si>
  <si>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</si>
  <si>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</si>
  <si>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</si>
  <si>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</si>
  <si>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</si>
  <si>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</si>
  <si>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</si>
  <si>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</si>
  <si>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</si>
  <si>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</si>
  <si>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</si>
  <si>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</si>
  <si>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</si>
  <si>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</si>
  <si>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</si>
  <si>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</si>
  <si>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</si>
  <si>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</si>
  <si>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</si>
  <si>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</si>
  <si>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</si>
  <si>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</si>
  <si>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</si>
  <si>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</si>
  <si>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</si>
  <si>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</si>
  <si>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</si>
  <si>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</si>
  <si>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</si>
  <si>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</si>
  <si>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</si>
  <si>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</si>
  <si>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</si>
  <si>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</si>
  <si>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</si>
  <si>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</si>
  <si>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</si>
  <si>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</si>
  <si>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</si>
  <si>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</si>
  <si>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</si>
  <si>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</si>
  <si>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</si>
  <si>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</si>
  <si>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</si>
  <si>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</si>
  <si>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</si>
  <si>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</si>
  <si>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</si>
  <si>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</si>
  <si>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</si>
  <si>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</si>
  <si>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</si>
  <si>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</si>
  <si>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</si>
  <si>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</si>
  <si>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</si>
  <si>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</si>
  <si>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</si>
  <si>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</si>
  <si>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</si>
  <si>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</si>
  <si>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</si>
  <si>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</si>
  <si>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</si>
  <si>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</si>
  <si>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</si>
  <si>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</si>
  <si>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</si>
  <si>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</si>
  <si>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</si>
  <si>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</si>
  <si>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</si>
  <si>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</si>
  <si>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</si>
  <si>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</si>
  <si>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</si>
  <si>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</si>
  <si>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</si>
  <si>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</si>
  <si>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</si>
  <si>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</si>
  <si>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</si>
  <si>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</si>
  <si>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</si>
  <si>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</si>
  <si>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</si>
  <si>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</si>
  <si>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</si>
  <si>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</si>
  <si>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</si>
  <si>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</si>
  <si>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</si>
  <si>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</si>
  <si>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</si>
  <si>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</si>
  <si>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</si>
  <si>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</si>
  <si>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</si>
  <si>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</si>
  <si>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</si>
  <si>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</si>
  <si>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</si>
  <si>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</si>
  <si>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</si>
  <si>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</si>
  <si>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</si>
  <si>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</si>
  <si>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</si>
  <si>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</si>
  <si>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</si>
  <si>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</si>
  <si>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</si>
  <si>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</si>
  <si>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</si>
  <si>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</si>
  <si>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</si>
  <si>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</si>
  <si>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</si>
  <si>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</si>
  <si>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</si>
  <si>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</si>
  <si>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</si>
  <si>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</si>
  <si>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</si>
  <si>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</si>
  <si>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</si>
  <si>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</si>
  <si>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</si>
  <si>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</si>
  <si>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</si>
  <si>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</si>
  <si>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</si>
  <si>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</si>
  <si>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</si>
  <si>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</si>
  <si>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</si>
  <si>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</si>
  <si>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</si>
  <si>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</si>
  <si>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</si>
  <si>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</si>
  <si>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</si>
  <si>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</si>
  <si>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</si>
  <si>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</si>
  <si>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</si>
  <si>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</si>
  <si>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</si>
  <si>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</si>
  <si>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</si>
  <si>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</si>
  <si>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</si>
  <si>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</si>
  <si>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</si>
  <si>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</si>
  <si>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</si>
  <si>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</si>
  <si>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</si>
  <si>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</si>
  <si>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</si>
  <si>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</si>
  <si>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</si>
  <si>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</si>
  <si>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</si>
  <si>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</si>
  <si>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</si>
  <si>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</si>
  <si>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</si>
  <si>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</si>
  <si>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</si>
  <si>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</si>
  <si>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</si>
  <si>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</si>
  <si>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</si>
  <si>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</si>
  <si>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</si>
  <si>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</si>
  <si>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</si>
  <si>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</si>
  <si>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</si>
  <si>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</si>
  <si>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</si>
  <si>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</si>
  <si>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</si>
  <si>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</si>
  <si>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</si>
  <si>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</si>
  <si>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</si>
  <si>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</si>
  <si>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</si>
  <si>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</si>
  <si>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</si>
  <si>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</si>
  <si>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</si>
  <si>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</si>
  <si>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</si>
  <si>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</si>
  <si>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</si>
  <si>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</si>
  <si>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</si>
  <si>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</si>
  <si>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</si>
  <si>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</si>
  <si>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</si>
  <si>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</si>
  <si>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</si>
  <si>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</si>
  <si>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</si>
  <si>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</si>
  <si>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</si>
  <si>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</si>
  <si>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</si>
  <si>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</si>
  <si>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</si>
  <si>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</si>
  <si>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</si>
  <si>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</si>
  <si>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</si>
  <si>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</si>
  <si>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</si>
  <si>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</si>
  <si>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</si>
  <si>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</si>
  <si>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</si>
  <si>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</si>
  <si>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</si>
  <si>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</si>
  <si>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</si>
  <si>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</si>
  <si>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</si>
  <si>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</si>
  <si>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</si>
  <si>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</si>
  <si>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</si>
  <si>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</si>
  <si>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</si>
  <si>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</si>
  <si>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</si>
  <si>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</si>
  <si>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</si>
  <si>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</si>
  <si>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</si>
  <si>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</si>
  <si>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</si>
  <si>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</si>
  <si>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</si>
  <si>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</si>
  <si>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</si>
  <si>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</si>
  <si>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</si>
  <si>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</si>
  <si>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</si>
  <si>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</si>
  <si>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</si>
  <si>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</si>
  <si>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</si>
  <si>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</si>
  <si>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</si>
  <si>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</si>
  <si>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</si>
  <si>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</si>
  <si>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</si>
  <si>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</si>
  <si>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</si>
  <si>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</si>
  <si>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</si>
  <si>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</si>
  <si>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</si>
  <si>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</si>
  <si>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</si>
  <si>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</si>
  <si>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</si>
  <si>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</si>
  <si>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</si>
  <si>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</si>
  <si>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</si>
  <si>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</si>
  <si>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</si>
  <si>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</si>
  <si>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</si>
  <si>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</si>
  <si>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</si>
  <si>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</si>
  <si>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</si>
  <si>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</si>
  <si>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</si>
  <si>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</si>
  <si>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</si>
  <si>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</si>
  <si>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</si>
  <si>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</si>
  <si>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</si>
  <si>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</si>
  <si>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</si>
  <si>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</si>
  <si>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</si>
  <si>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</si>
  <si>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</si>
  <si>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</si>
  <si>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</si>
  <si>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</si>
  <si>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</si>
  <si>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</si>
  <si>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</si>
  <si>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</si>
  <si>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</si>
  <si>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</si>
  <si>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</si>
  <si>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</si>
  <si>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</si>
  <si>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</si>
  <si>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</si>
  <si>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</si>
  <si>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</si>
  <si>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</si>
  <si>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</si>
  <si>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</si>
  <si>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</si>
  <si>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</si>
  <si>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</si>
  <si>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</si>
  <si>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</si>
  <si>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</si>
  <si>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</si>
  <si>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</si>
  <si>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</si>
  <si>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</si>
  <si>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</si>
  <si>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</si>
  <si>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</si>
  <si>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</si>
  <si>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</si>
  <si>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</si>
  <si>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</si>
  <si>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</si>
  <si>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</si>
  <si>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</si>
  <si>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</si>
  <si>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</si>
  <si>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</si>
  <si>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</si>
  <si>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</si>
  <si>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</si>
  <si>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</si>
  <si>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</si>
  <si>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</si>
  <si>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</si>
  <si>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</si>
  <si>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</si>
  <si>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</si>
  <si>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</si>
  <si>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</si>
  <si>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</si>
  <si>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</si>
  <si>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</si>
  <si>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</si>
  <si>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</si>
  <si>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</si>
  <si>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</si>
  <si>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</si>
  <si>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</si>
  <si>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</si>
  <si>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</si>
  <si>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</si>
  <si>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</si>
  <si>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</si>
  <si>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</si>
  <si>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</si>
  <si>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</si>
  <si>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</si>
  <si>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</si>
  <si>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</si>
  <si>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</si>
  <si>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</si>
  <si>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</si>
  <si>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</si>
  <si>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</si>
  <si>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</si>
  <si>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</si>
  <si>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</si>
  <si>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</si>
  <si>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</si>
  <si>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</si>
  <si>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</si>
  <si>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</si>
  <si>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</si>
  <si>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</si>
  <si>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</si>
  <si>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</si>
  <si>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</si>
  <si>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</si>
  <si>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</si>
  <si>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</si>
  <si>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</si>
  <si>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</si>
  <si>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</si>
  <si>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</si>
  <si>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</si>
  <si>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</si>
  <si>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</si>
  <si>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</si>
  <si>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</si>
  <si>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</si>
  <si>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</si>
  <si>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</si>
  <si>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</si>
  <si>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</si>
  <si>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</si>
  <si>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</si>
  <si>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</si>
  <si>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</si>
  <si>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</si>
  <si>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</si>
  <si>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</si>
  <si>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</si>
  <si>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</si>
  <si>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</si>
  <si>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</si>
  <si>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</si>
  <si>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</si>
  <si>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</si>
  <si>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</si>
  <si>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</si>
  <si>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</si>
  <si>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</si>
  <si>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</si>
  <si>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</si>
  <si>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</si>
  <si>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</si>
  <si>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</si>
  <si>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</si>
  <si>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</si>
  <si>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</si>
  <si>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</si>
  <si>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</si>
  <si>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</si>
  <si>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</si>
  <si>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</si>
  <si>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</si>
  <si>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</si>
  <si>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</si>
  <si>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</si>
  <si>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</si>
  <si>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</si>
  <si>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</si>
  <si>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</si>
  <si>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</si>
  <si>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</si>
  <si>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</si>
  <si>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</si>
  <si>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</si>
  <si>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</si>
  <si>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</si>
  <si>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</si>
  <si>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</si>
  <si>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</si>
  <si>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</si>
  <si>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</si>
  <si>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</si>
  <si>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</si>
  <si>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</si>
  <si>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</si>
  <si>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</si>
  <si>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</si>
  <si>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</si>
  <si>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</si>
  <si>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</si>
  <si>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</si>
  <si>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</si>
  <si>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</si>
  <si>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</si>
  <si>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</si>
  <si>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</si>
  <si>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</si>
  <si>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</si>
  <si>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</si>
  <si>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</si>
  <si>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</si>
  <si>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</si>
  <si>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</si>
  <si>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</si>
  <si>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</si>
  <si>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</si>
  <si>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</si>
  <si>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</si>
  <si>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</si>
  <si>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</si>
  <si>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</si>
  <si>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</si>
  <si>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</si>
  <si>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</si>
  <si>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</si>
  <si>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</si>
  <si>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</si>
  <si>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</si>
  <si>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</si>
  <si>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</si>
  <si>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</si>
  <si>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</si>
  <si>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</si>
  <si>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</si>
  <si>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</si>
  <si>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</si>
  <si>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</si>
  <si>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</si>
  <si>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</si>
  <si>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</si>
  <si>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</si>
  <si>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</si>
  <si>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</si>
  <si>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</si>
  <si>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</si>
  <si>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</si>
  <si>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</si>
  <si>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</si>
  <si>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</si>
  <si>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</si>
  <si>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</si>
  <si>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</si>
  <si>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</si>
  <si>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</si>
  <si>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</si>
  <si>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</si>
  <si>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</si>
  <si>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</si>
  <si>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</si>
  <si>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</si>
  <si>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</si>
  <si>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</si>
  <si>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</si>
  <si>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</si>
  <si>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</si>
  <si>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</si>
  <si>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</si>
  <si>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</si>
  <si>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</si>
  <si>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</si>
  <si>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</si>
  <si>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</si>
  <si>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</si>
  <si>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</si>
  <si>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</si>
  <si>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</si>
  <si>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</si>
  <si>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</si>
  <si>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</si>
  <si>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</si>
  <si>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</si>
  <si>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</si>
  <si>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</si>
  <si>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</si>
  <si>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</si>
  <si>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</si>
  <si>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</si>
  <si>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</si>
  <si>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</si>
  <si>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</si>
  <si>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</si>
  <si>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</si>
  <si>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</si>
  <si>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</si>
  <si>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</si>
  <si>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</si>
  <si>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</si>
  <si>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</si>
  <si>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</si>
  <si>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</si>
  <si>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</si>
  <si>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</si>
  <si>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</si>
  <si>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</si>
  <si>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</si>
  <si>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</si>
  <si>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</si>
  <si>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</si>
  <si>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</si>
  <si>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</si>
  <si>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</si>
  <si>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</si>
  <si>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</si>
  <si>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</si>
  <si>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</si>
  <si>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</si>
  <si>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</si>
  <si>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</si>
  <si>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</si>
  <si>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</si>
  <si>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</si>
  <si>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</si>
  <si>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</si>
  <si>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</si>
  <si>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</si>
  <si>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</si>
  <si>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</si>
  <si>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</si>
  <si>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</si>
  <si>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</si>
  <si>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</si>
  <si>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</si>
  <si>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</si>
  <si>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</si>
  <si>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</si>
  <si>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</si>
  <si>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</si>
  <si>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</si>
  <si>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</si>
  <si>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</si>
  <si>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</si>
  <si>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</si>
  <si>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</si>
  <si>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</si>
  <si>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</si>
  <si>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</si>
  <si>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</si>
  <si>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</si>
  <si>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</si>
  <si>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</si>
  <si>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</si>
  <si>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</si>
  <si>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</si>
  <si>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</si>
  <si>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</si>
  <si>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</si>
  <si>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</si>
  <si>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</si>
  <si>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</si>
  <si>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</si>
  <si>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</si>
  <si>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</si>
  <si>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</si>
  <si>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</si>
  <si>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</si>
  <si>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</si>
  <si>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</si>
  <si>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</si>
  <si>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</si>
  <si>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</si>
  <si>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</si>
  <si>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</si>
  <si>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</si>
  <si>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</si>
  <si>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</si>
  <si>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</si>
  <si>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</si>
  <si>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</si>
  <si>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</si>
  <si>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</si>
  <si>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</si>
  <si>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</si>
  <si>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</si>
  <si>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</si>
  <si>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</si>
  <si>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</si>
  <si>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</si>
  <si>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</si>
  <si>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</si>
  <si>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</si>
  <si>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</si>
  <si>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</si>
  <si>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</si>
  <si>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</si>
  <si>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</si>
  <si>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</si>
  <si>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</si>
  <si>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</si>
  <si>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</si>
  <si>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</si>
  <si>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</si>
  <si>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</si>
  <si>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</si>
  <si>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</si>
  <si>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</si>
  <si>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</si>
  <si>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</si>
  <si>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</si>
  <si>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</si>
  <si>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</si>
  <si>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</si>
  <si>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</si>
  <si>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</si>
  <si>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</si>
  <si>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</si>
  <si>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</si>
  <si>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</si>
  <si>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</si>
  <si>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</si>
  <si>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</si>
  <si>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</si>
  <si>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</si>
  <si>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</si>
  <si>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</si>
  <si>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</si>
  <si>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</si>
  <si>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</si>
  <si>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</si>
  <si>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</si>
  <si>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</si>
  <si>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</si>
  <si>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</si>
  <si>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</si>
  <si>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</si>
  <si>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</si>
  <si>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</si>
  <si>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</si>
  <si>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</si>
  <si>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</si>
  <si>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</si>
  <si>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</si>
  <si>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</si>
  <si>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</si>
  <si>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</si>
  <si>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</si>
  <si>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</si>
  <si>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</si>
  <si>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</si>
  <si>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</si>
  <si>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</si>
  <si>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</si>
  <si>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</si>
  <si>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</si>
  <si>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</si>
  <si>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</si>
  <si>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</si>
  <si>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</si>
  <si>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</si>
  <si>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</si>
  <si>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</si>
  <si>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</si>
  <si>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</si>
  <si>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</si>
  <si>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</si>
  <si>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</si>
  <si>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</si>
  <si>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</si>
  <si>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</si>
  <si>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</si>
  <si>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</si>
  <si>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</si>
  <si>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</si>
  <si>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</si>
  <si>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</si>
  <si>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</si>
  <si>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</si>
  <si>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</si>
  <si>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</si>
  <si>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</si>
  <si>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</si>
  <si>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</si>
  <si>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</si>
  <si>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</si>
  <si>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</si>
  <si>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</si>
  <si>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</si>
  <si>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</si>
  <si>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</si>
  <si>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</si>
  <si>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</si>
  <si>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</si>
  <si>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</si>
  <si>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</si>
  <si>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</si>
  <si>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</si>
  <si>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</si>
  <si>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</si>
  <si>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</si>
  <si>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</si>
  <si>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</si>
  <si>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</si>
  <si>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</si>
  <si>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</si>
  <si>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</si>
  <si>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</si>
  <si>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</si>
  <si>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</si>
  <si>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</si>
  <si>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</si>
  <si>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</si>
  <si>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</si>
  <si>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</si>
  <si>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</si>
  <si>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</si>
  <si>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</si>
  <si>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</si>
  <si>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</si>
  <si>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</si>
  <si>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</si>
  <si>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</si>
  <si>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</si>
  <si>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</si>
  <si>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</si>
  <si>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</si>
  <si>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</si>
  <si>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</si>
  <si>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</si>
  <si>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</si>
  <si>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</si>
  <si>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</si>
  <si>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</si>
  <si>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</si>
  <si>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</si>
  <si>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</si>
  <si>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</si>
  <si>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</si>
  <si>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</si>
  <si>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</si>
  <si>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</si>
  <si>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</si>
  <si>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</si>
  <si>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</si>
  <si>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</si>
  <si>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</si>
  <si>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</si>
  <si>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</si>
  <si>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</si>
  <si>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</si>
  <si>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</si>
  <si>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</si>
  <si>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</si>
  <si>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</si>
  <si>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</si>
  <si>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</si>
  <si>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</si>
  <si>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</si>
  <si>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</si>
  <si>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</si>
  <si>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</si>
  <si>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</si>
  <si>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</si>
  <si>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</si>
  <si>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</si>
  <si>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</si>
  <si>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</si>
  <si>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</si>
  <si>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</si>
  <si>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</si>
  <si>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</si>
  <si>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</si>
  <si>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</si>
  <si>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</si>
  <si>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</si>
  <si>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</si>
  <si>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</si>
  <si>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</si>
  <si>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</si>
  <si>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</si>
  <si>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</si>
  <si>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</si>
  <si>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</si>
  <si>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</si>
  <si>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</si>
  <si>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</si>
  <si>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</si>
  <si>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</si>
  <si>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</si>
  <si>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</si>
  <si>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</si>
  <si>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</si>
  <si>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</si>
  <si>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</si>
  <si>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</si>
  <si>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</si>
  <si>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</si>
  <si>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</si>
  <si>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</si>
  <si>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</si>
  <si>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</si>
  <si>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</si>
  <si>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</si>
  <si>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</si>
  <si>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</si>
  <si>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</si>
  <si>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</si>
  <si>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</si>
  <si>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</si>
  <si>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</si>
  <si>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</si>
  <si>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</si>
  <si>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</si>
  <si>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</si>
  <si>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</si>
  <si>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</si>
  <si>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</si>
  <si>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</si>
  <si>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</si>
  <si>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</si>
  <si>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</si>
  <si>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</si>
  <si>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</si>
  <si>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</si>
  <si>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</si>
  <si>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</si>
  <si>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</si>
  <si>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</si>
  <si>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</si>
  <si>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</si>
  <si>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</si>
  <si>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</si>
  <si>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</si>
  <si>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</si>
  <si>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</si>
  <si>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</si>
  <si>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</si>
  <si>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</si>
  <si>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</si>
  <si>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</si>
  <si>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</si>
  <si>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</si>
  <si>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</si>
  <si>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</si>
  <si>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</si>
  <si>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</si>
  <si>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</si>
  <si>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</si>
  <si>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</si>
  <si>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</si>
  <si>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</si>
  <si>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</si>
  <si>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</si>
  <si>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</si>
  <si>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</si>
  <si>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</si>
  <si>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</si>
  <si>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</si>
  <si>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</si>
  <si>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</si>
  <si>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</si>
  <si>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</si>
  <si>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</si>
  <si>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</si>
  <si>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</si>
  <si>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</si>
  <si>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</si>
  <si>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</si>
  <si>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</si>
  <si>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</si>
  <si>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</si>
  <si>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</si>
  <si>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</si>
  <si>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</si>
  <si>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</si>
  <si>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</si>
  <si>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</si>
  <si>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</si>
  <si>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</si>
  <si>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</si>
  <si>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</si>
  <si>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</si>
  <si>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</si>
  <si>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</si>
  <si>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</si>
  <si>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</si>
  <si>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</si>
  <si>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</si>
  <si>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</si>
  <si>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</si>
  <si>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</si>
  <si>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</si>
  <si>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</si>
  <si>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</si>
  <si>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</si>
  <si>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</si>
  <si>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</si>
  <si>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</si>
  <si>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</si>
  <si>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</si>
  <si>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</si>
  <si>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</si>
  <si>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</si>
  <si>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</si>
  <si>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</si>
  <si>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</si>
  <si>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</si>
  <si>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</si>
  <si>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</si>
  <si>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</si>
  <si>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</si>
  <si>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</si>
  <si>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</si>
  <si>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</si>
  <si>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</si>
  <si>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</si>
  <si>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</si>
  <si>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</si>
  <si>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</si>
  <si>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</si>
  <si>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</si>
  <si>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</si>
  <si>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</si>
  <si>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</si>
  <si>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</si>
  <si>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</si>
  <si>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</si>
  <si>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</si>
  <si>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</si>
  <si>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</si>
  <si>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</si>
  <si>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</si>
  <si>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</si>
  <si>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</si>
  <si>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</si>
  <si>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</si>
  <si>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</si>
  <si>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</si>
  <si>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</si>
  <si>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</si>
  <si>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</si>
  <si>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</si>
  <si>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</si>
  <si>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</si>
  <si>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</si>
  <si>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</si>
  <si>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</si>
  <si>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</si>
  <si>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</si>
  <si>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</si>
  <si>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</si>
  <si>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</si>
  <si>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</si>
  <si>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</si>
  <si>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</si>
  <si>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</si>
  <si>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</si>
  <si>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</si>
  <si>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</si>
  <si>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</si>
  <si>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</si>
  <si>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</si>
  <si>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</si>
  <si>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</si>
  <si>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</si>
  <si>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</si>
  <si>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</si>
  <si>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</si>
  <si>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</si>
  <si>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</si>
  <si>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</si>
  <si>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</si>
  <si>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</si>
  <si>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</si>
  <si>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</si>
  <si>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</si>
  <si>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</si>
  <si>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</si>
  <si>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</si>
  <si>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</si>
  <si>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</si>
  <si>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</si>
  <si>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</si>
  <si>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</si>
  <si>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</si>
  <si>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</si>
  <si>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</si>
  <si>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</si>
  <si>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</si>
  <si>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</si>
  <si>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</si>
  <si>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</si>
  <si>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</si>
  <si>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</si>
  <si>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</si>
  <si>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</si>
  <si>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</si>
  <si>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</si>
  <si>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</si>
  <si>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</si>
  <si>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</si>
  <si>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</si>
  <si>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</si>
  <si>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</si>
  <si>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</si>
  <si>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</si>
  <si>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</si>
  <si>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</si>
  <si>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</si>
  <si>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</si>
  <si>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</si>
  <si>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</si>
  <si>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</si>
  <si>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</si>
  <si>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</si>
  <si>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</si>
  <si>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</si>
  <si>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</si>
  <si>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</si>
  <si>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</si>
  <si>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</si>
  <si>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</si>
  <si>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</si>
  <si>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</si>
  <si>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</si>
  <si>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</si>
  <si>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</si>
  <si>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</si>
  <si>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</si>
  <si>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</si>
  <si>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</si>
  <si>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</si>
  <si>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</si>
  <si>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</si>
  <si>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</si>
  <si>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</si>
  <si>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</si>
  <si>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</si>
  <si>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</si>
  <si>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</si>
  <si>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</si>
  <si>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</si>
  <si>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</si>
  <si>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</si>
  <si>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</si>
  <si>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</si>
  <si>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</si>
  <si>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</si>
  <si>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</si>
  <si>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</si>
  <si>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</si>
  <si>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</si>
  <si>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</si>
  <si>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</si>
  <si>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</si>
  <si>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</si>
  <si>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</si>
  <si>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</si>
  <si>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</si>
  <si>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</si>
  <si>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</si>
  <si>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</si>
  <si>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</si>
  <si>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</si>
  <si>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</si>
  <si>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</si>
  <si>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</si>
  <si>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</si>
  <si>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</si>
  <si>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</si>
  <si>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</si>
  <si>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</si>
  <si>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</si>
  <si>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</si>
  <si>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</si>
  <si>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</si>
  <si>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</si>
  <si>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</si>
  <si>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</si>
  <si>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</si>
  <si>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</si>
  <si>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</si>
  <si>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</si>
  <si>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</si>
  <si>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</si>
  <si>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</si>
  <si>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</si>
  <si>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</si>
  <si>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</si>
  <si>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</si>
  <si>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</si>
  <si>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</si>
  <si>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</si>
  <si>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</si>
  <si>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</si>
  <si>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</si>
  <si>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</si>
  <si>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</si>
  <si>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</si>
  <si>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</si>
  <si>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</si>
  <si>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</si>
  <si>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</si>
  <si>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</si>
  <si>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</si>
  <si>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</si>
  <si>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</si>
  <si>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</si>
  <si>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</si>
  <si>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</si>
  <si>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</si>
  <si>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</si>
  <si>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</si>
  <si>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</si>
  <si>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</si>
  <si>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</si>
  <si>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</si>
  <si>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</si>
  <si>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</si>
  <si>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</si>
  <si>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</si>
  <si>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</si>
  <si>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</si>
  <si>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</si>
  <si>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</si>
  <si>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</si>
  <si>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</si>
  <si>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</si>
  <si>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</si>
  <si>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</si>
  <si>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</si>
  <si>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</si>
  <si>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</si>
  <si>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</si>
  <si>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</si>
  <si>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</si>
  <si>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</si>
  <si>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</si>
  <si>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</si>
  <si>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</si>
  <si>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</si>
  <si>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</si>
  <si>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</si>
  <si>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</si>
  <si>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</si>
  <si>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</si>
  <si>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</si>
  <si>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</si>
  <si>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</si>
  <si>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</si>
  <si>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</si>
  <si>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</si>
  <si>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</si>
  <si>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</si>
  <si>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</si>
  <si>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</si>
  <si>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</si>
  <si>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</si>
  <si>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</si>
  <si>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</si>
  <si>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</si>
  <si>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</si>
  <si>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</si>
  <si>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</si>
  <si>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</si>
  <si>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</si>
  <si>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</si>
  <si>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</si>
  <si>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</si>
  <si>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</si>
  <si>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</si>
  <si>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</si>
  <si>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</si>
  <si>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</si>
  <si>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</si>
  <si>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</si>
  <si>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</si>
  <si>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</si>
  <si>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</si>
  <si>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</si>
  <si>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</si>
  <si>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</si>
  <si>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</si>
  <si>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</si>
  <si>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</si>
  <si>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</si>
  <si>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</si>
  <si>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</si>
  <si>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</si>
  <si>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</si>
  <si>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</si>
  <si>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</si>
  <si>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</si>
  <si>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</si>
  <si>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</si>
  <si>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</si>
  <si>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</si>
  <si>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</si>
  <si>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</si>
  <si>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</si>
  <si>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</si>
  <si>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</si>
  <si>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</si>
  <si>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</si>
  <si>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</si>
  <si>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</si>
  <si>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</si>
  <si>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</si>
  <si>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</si>
  <si>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</si>
  <si>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</si>
  <si>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</si>
  <si>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</si>
  <si>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</si>
  <si>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</si>
  <si>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</si>
  <si>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</si>
  <si>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</si>
  <si>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</si>
  <si>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</si>
  <si>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</si>
  <si>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</si>
  <si>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</si>
  <si>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</si>
  <si>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</si>
  <si>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</si>
  <si>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</si>
  <si>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</si>
  <si>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</si>
  <si>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</si>
  <si>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</si>
  <si>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</si>
  <si>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</si>
  <si>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</si>
  <si>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</si>
  <si>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</si>
  <si>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</si>
  <si>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</si>
  <si>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</si>
  <si>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</si>
  <si>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</si>
  <si>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</si>
  <si>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</si>
  <si>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</si>
  <si>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</si>
  <si>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</si>
  <si>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</si>
  <si>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</si>
  <si>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</si>
  <si>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</si>
  <si>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</si>
  <si>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</si>
  <si>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</si>
  <si>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</si>
  <si>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</si>
  <si>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</si>
  <si>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</si>
  <si>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</si>
  <si>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</si>
  <si>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</si>
  <si>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</si>
  <si>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</si>
  <si>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</si>
  <si>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</si>
  <si>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</si>
  <si>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</si>
  <si>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</si>
  <si>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</si>
  <si>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</si>
  <si>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</si>
  <si>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</si>
  <si>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</si>
  <si>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</si>
  <si>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</si>
  <si>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</si>
  <si>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</si>
  <si>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</si>
  <si>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</si>
  <si>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</si>
  <si>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</si>
  <si>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</si>
  <si>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</si>
  <si>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</si>
  <si>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</si>
  <si>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</si>
  <si>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</si>
  <si>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</si>
  <si>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</si>
  <si>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</si>
  <si>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</si>
  <si>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</si>
  <si>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</si>
  <si>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</si>
  <si>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</si>
  <si>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</si>
  <si>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</si>
  <si>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</si>
  <si>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</si>
  <si>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</si>
  <si>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</si>
  <si>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</si>
  <si>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</si>
  <si>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</si>
  <si>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</si>
  <si>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</si>
  <si>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</si>
  <si>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</si>
  <si>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</si>
  <si>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</si>
  <si>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</si>
  <si>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</si>
  <si>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</si>
  <si>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</si>
  <si>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</si>
  <si>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</si>
  <si>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</si>
  <si>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</si>
  <si>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</si>
  <si>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</si>
  <si>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</si>
  <si>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</si>
  <si>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</si>
  <si>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</si>
  <si>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</si>
  <si>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</si>
  <si>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</si>
  <si>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</si>
  <si>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</si>
  <si>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</si>
  <si>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</si>
  <si>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</si>
  <si>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</si>
  <si>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</si>
  <si>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</si>
  <si>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</si>
  <si>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</si>
  <si>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</si>
  <si>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</si>
  <si>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</si>
  <si>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</si>
  <si>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</si>
  <si>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</si>
  <si>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</si>
  <si>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</si>
  <si>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</si>
  <si>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</si>
  <si>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</si>
  <si>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</si>
  <si>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</si>
  <si>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</si>
  <si>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</si>
  <si>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</si>
  <si>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</si>
  <si>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</si>
  <si>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</si>
  <si>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</si>
  <si>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</si>
  <si>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</si>
  <si>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</si>
  <si>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</si>
  <si>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</si>
  <si>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</si>
  <si>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</si>
  <si>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</si>
  <si>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</si>
  <si>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</si>
  <si>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</si>
  <si>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</si>
  <si>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</si>
  <si>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</si>
  <si>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</si>
  <si>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</si>
  <si>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</si>
  <si>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</si>
  <si>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</si>
  <si>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</si>
  <si>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</si>
  <si>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</si>
  <si>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</si>
  <si>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</si>
  <si>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</si>
  <si>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</si>
  <si>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</si>
  <si>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</si>
  <si>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</si>
  <si>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</si>
  <si>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</si>
  <si>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</si>
  <si>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</si>
  <si>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</si>
  <si>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</si>
  <si>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</si>
  <si>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</si>
  <si>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</si>
  <si>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</si>
  <si>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</si>
  <si>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</si>
  <si>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</si>
  <si>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</si>
  <si>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</si>
  <si>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</si>
  <si>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</si>
  <si>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</si>
  <si>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</si>
  <si>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</si>
  <si>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</si>
  <si>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</si>
  <si>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</si>
  <si>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</si>
  <si>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</si>
  <si>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</si>
  <si>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</si>
  <si>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</si>
  <si>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</si>
  <si>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</si>
  <si>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</si>
  <si>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</si>
  <si>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</si>
  <si>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</si>
  <si>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</si>
  <si>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</si>
  <si>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</si>
  <si>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</si>
  <si>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</si>
  <si>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</si>
  <si>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</si>
  <si>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</si>
  <si>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</si>
  <si>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</si>
  <si>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</si>
  <si>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</si>
  <si>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</si>
  <si>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</si>
  <si>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</si>
  <si>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</si>
  <si>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</si>
  <si>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</si>
  <si>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</si>
  <si>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</si>
  <si>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</si>
  <si>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</si>
  <si>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</si>
  <si>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</si>
  <si>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</si>
  <si>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</si>
  <si>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</si>
  <si>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</si>
  <si>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</si>
  <si>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</si>
  <si>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</si>
  <si>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</si>
  <si>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</si>
  <si>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</si>
  <si>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</si>
  <si>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</si>
  <si>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</si>
  <si>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</si>
  <si>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</si>
  <si>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</si>
  <si>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</si>
  <si>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</si>
  <si>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</si>
  <si>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</si>
  <si>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</si>
  <si>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</si>
  <si>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</si>
  <si>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</si>
  <si>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</si>
  <si>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</si>
  <si>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</si>
  <si>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</si>
  <si>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</si>
  <si>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</si>
  <si>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</si>
  <si>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</si>
  <si>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</si>
  <si>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</si>
  <si>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</si>
  <si>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</si>
  <si>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</si>
  <si>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</si>
  <si>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</si>
  <si>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</si>
  <si>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</si>
  <si>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</si>
  <si>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</si>
  <si>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</si>
  <si>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</si>
  <si>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</si>
  <si>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</si>
  <si>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</si>
  <si>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</si>
  <si>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</si>
  <si>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</si>
  <si>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</si>
  <si>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</si>
  <si>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</si>
  <si>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</si>
  <si>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</si>
  <si>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</si>
  <si>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</si>
  <si>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</si>
  <si>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</si>
  <si>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</si>
  <si>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</si>
  <si>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</si>
  <si>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</si>
  <si>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</si>
  <si>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</si>
  <si>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</si>
  <si>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</si>
  <si>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</si>
  <si>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</si>
  <si>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</si>
  <si>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</si>
  <si>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</si>
  <si>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</si>
  <si>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</si>
  <si>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</si>
  <si>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</si>
  <si>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</si>
  <si>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</si>
  <si>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</si>
  <si>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</si>
  <si>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</si>
  <si>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</si>
  <si>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</si>
  <si>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</si>
  <si>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</si>
  <si>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</si>
  <si>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</si>
  <si>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</si>
  <si>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</si>
  <si>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</si>
  <si>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</si>
  <si>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</si>
  <si>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</si>
  <si>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</si>
  <si>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</si>
  <si>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</si>
  <si>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</si>
  <si>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</si>
  <si>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</si>
  <si>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</si>
  <si>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</si>
  <si>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</si>
  <si>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</si>
  <si>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</si>
  <si>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</si>
  <si>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</si>
  <si>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</si>
  <si>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</si>
  <si>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</si>
  <si>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</si>
  <si>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</si>
  <si>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</si>
  <si>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</si>
  <si>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</si>
  <si>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</si>
  <si>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</si>
  <si>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</si>
  <si>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</si>
  <si>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</si>
  <si>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</si>
  <si>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</si>
  <si>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</si>
  <si>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</si>
  <si>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</si>
  <si>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</si>
  <si>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</si>
  <si>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</si>
  <si>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</si>
  <si>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</si>
  <si>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</si>
  <si>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</si>
  <si>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</si>
  <si>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</si>
  <si>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</si>
  <si>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</si>
  <si>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</si>
  <si>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</si>
  <si>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</si>
  <si>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</si>
  <si>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</si>
  <si>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</si>
  <si>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</si>
  <si>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</si>
  <si>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</si>
  <si>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</si>
  <si>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</si>
  <si>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</si>
  <si>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</si>
  <si>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</si>
  <si>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</si>
  <si>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</si>
  <si>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</si>
  <si>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</si>
  <si>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</si>
  <si>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</si>
  <si>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</si>
  <si>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</si>
  <si>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</si>
  <si>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</si>
  <si>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</si>
  <si>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</si>
  <si>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</si>
  <si>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</si>
  <si>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</si>
  <si>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</si>
  <si>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</si>
  <si>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</si>
  <si>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</si>
  <si>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</si>
  <si>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</si>
  <si>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</si>
  <si>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</si>
  <si>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</si>
  <si>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</si>
  <si>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</si>
  <si>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</si>
  <si>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</si>
  <si>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</si>
  <si>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</si>
  <si>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</si>
  <si>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</si>
  <si>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</si>
  <si>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</si>
  <si>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</si>
  <si>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</si>
  <si>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</si>
  <si>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</si>
  <si>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</si>
  <si>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</si>
  <si>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</si>
  <si>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</si>
  <si>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</si>
  <si>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</si>
  <si>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</si>
  <si>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</si>
  <si>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</si>
  <si>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</si>
  <si>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</si>
  <si>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</si>
  <si>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</si>
  <si>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</si>
  <si>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</si>
  <si>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</si>
  <si>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</si>
  <si>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</si>
  <si>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</si>
  <si>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</si>
  <si>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</si>
  <si>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</si>
  <si>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</si>
  <si>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</si>
  <si>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</si>
  <si>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</si>
  <si>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</si>
  <si>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</si>
  <si>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</si>
  <si>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</si>
  <si>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</si>
  <si>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</si>
  <si>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</si>
  <si>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</si>
  <si>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</si>
  <si>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</si>
  <si>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</si>
  <si>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</si>
  <si>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</si>
  <si>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</si>
  <si>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</si>
  <si>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</si>
  <si>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</si>
  <si>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</si>
  <si>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</si>
  <si>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</si>
  <si>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</si>
  <si>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</si>
  <si>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</si>
  <si>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</si>
  <si>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</si>
  <si>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</si>
  <si>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</si>
  <si>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</si>
  <si>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</si>
  <si>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</si>
  <si>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</si>
  <si>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</si>
  <si>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</si>
  <si>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</si>
  <si>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</si>
  <si>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</si>
  <si>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</si>
  <si>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</si>
  <si>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</si>
  <si>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</si>
  <si>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</si>
  <si>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</si>
  <si>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</si>
  <si>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</si>
  <si>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</si>
  <si>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</si>
  <si>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</si>
  <si>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</si>
  <si>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</si>
  <si>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</si>
  <si>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</si>
  <si>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</si>
  <si>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</si>
  <si>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</si>
  <si>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</si>
  <si>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</si>
  <si>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</si>
  <si>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</si>
  <si>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</si>
  <si>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</si>
  <si>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</si>
  <si>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</si>
  <si>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</si>
  <si>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</si>
  <si>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</si>
  <si>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</si>
  <si>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</si>
  <si>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</si>
  <si>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</si>
  <si>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</si>
  <si>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</si>
  <si>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</si>
  <si>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</si>
  <si>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</si>
  <si>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</si>
  <si>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</si>
  <si>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</si>
  <si>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</si>
  <si>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</si>
  <si>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</si>
  <si>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</si>
  <si>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</si>
  <si>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</si>
  <si>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</si>
  <si>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</si>
  <si>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</si>
  <si>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</si>
  <si>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</si>
  <si>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</si>
  <si>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</si>
  <si>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</si>
  <si>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</si>
  <si>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</si>
  <si>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</si>
  <si>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</si>
  <si>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</si>
  <si>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</si>
  <si>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</si>
  <si>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</si>
  <si>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</si>
  <si>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</si>
  <si>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</si>
  <si>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</si>
  <si>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</si>
  <si>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</si>
  <si>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</si>
  <si>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</si>
  <si>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</si>
  <si>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</si>
  <si>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</si>
  <si>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</si>
  <si>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</si>
  <si>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</si>
  <si>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</si>
  <si>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</si>
  <si>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</si>
  <si>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</si>
  <si>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</si>
  <si>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</si>
  <si>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</si>
  <si>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</si>
  <si>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</si>
  <si>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</si>
  <si>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</si>
  <si>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</si>
  <si>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</si>
  <si>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</si>
  <si>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</si>
  <si>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</si>
  <si>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</si>
  <si>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</si>
  <si>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</si>
  <si>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</si>
  <si>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</si>
  <si>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</si>
  <si>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</si>
  <si>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</si>
  <si>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</si>
  <si>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</si>
  <si>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</si>
  <si>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</si>
  <si>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</si>
  <si>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</si>
  <si>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</si>
  <si>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</si>
  <si>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</si>
  <si>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</si>
  <si>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</si>
  <si>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</si>
  <si>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</si>
  <si>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</si>
  <si>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</si>
  <si>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</si>
  <si>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</si>
  <si>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</si>
  <si>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</si>
  <si>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</si>
  <si>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</si>
  <si>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</si>
  <si>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</si>
  <si>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</si>
  <si>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</si>
  <si>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</si>
  <si>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</si>
  <si>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</si>
  <si>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</si>
  <si>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</si>
  <si>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</si>
  <si>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</si>
  <si>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</si>
  <si>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</si>
  <si>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</si>
  <si>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</si>
  <si>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</si>
  <si>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</si>
  <si>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</si>
  <si>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</si>
  <si>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</si>
  <si>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</si>
  <si>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</si>
  <si>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</si>
  <si>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</si>
  <si>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</si>
  <si>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</si>
  <si>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</si>
  <si>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</si>
  <si>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</si>
  <si>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</si>
  <si>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</si>
  <si>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</si>
  <si>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</si>
  <si>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</si>
  <si>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</si>
  <si>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</si>
  <si>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</si>
  <si>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</si>
  <si>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</si>
  <si>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</si>
  <si>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</si>
  <si>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</si>
  <si>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</si>
  <si>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</si>
  <si>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</si>
  <si>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</si>
  <si>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</si>
  <si>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</si>
  <si>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</si>
  <si>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</si>
  <si>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</si>
  <si>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</si>
  <si>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</si>
  <si>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</si>
  <si>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</si>
  <si>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</si>
  <si>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</si>
  <si>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</si>
  <si>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</si>
  <si>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</si>
  <si>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</si>
  <si>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</si>
  <si>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</si>
  <si>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</si>
  <si>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</si>
  <si>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</si>
  <si>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</si>
  <si>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</si>
  <si>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</si>
  <si>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</si>
  <si>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</si>
  <si>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</si>
  <si>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</si>
  <si>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</si>
  <si>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</si>
  <si>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</si>
  <si>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</si>
  <si>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</si>
  <si>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</si>
  <si>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</si>
  <si>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</si>
  <si>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</si>
  <si>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</si>
  <si>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</si>
  <si>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</si>
  <si>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</si>
  <si>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</si>
  <si>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</si>
  <si>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</si>
  <si>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</si>
  <si>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</si>
  <si>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</si>
  <si>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</si>
  <si>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</si>
  <si>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</si>
  <si>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</si>
  <si>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</si>
  <si>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</si>
  <si>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</si>
  <si>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</si>
  <si>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</si>
  <si>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</si>
  <si>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</si>
  <si>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</si>
  <si>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</si>
  <si>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</si>
  <si>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</si>
  <si>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</si>
  <si>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</si>
  <si>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</si>
  <si>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</si>
  <si>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</si>
  <si>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</si>
  <si>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</si>
  <si>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</si>
  <si>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</si>
  <si>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</si>
  <si>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</si>
  <si>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</si>
  <si>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</si>
  <si>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</si>
  <si>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</si>
  <si>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</si>
  <si>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</si>
  <si>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</si>
  <si>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</si>
  <si>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</si>
  <si>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</si>
  <si>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</si>
  <si>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</si>
  <si>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</si>
  <si>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</si>
  <si>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</si>
  <si>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</si>
  <si>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</si>
  <si>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</si>
  <si>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</si>
  <si>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</si>
  <si>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</si>
  <si>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</si>
  <si>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</si>
  <si>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</si>
  <si>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</si>
  <si>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</si>
  <si>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</si>
  <si>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</si>
  <si>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</si>
  <si>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</si>
  <si>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</si>
  <si>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</si>
  <si>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</si>
  <si>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</si>
  <si>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</si>
  <si>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</si>
  <si>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</si>
  <si>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</si>
  <si>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</si>
  <si>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</si>
  <si>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</si>
  <si>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</si>
  <si>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</si>
  <si>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</si>
  <si>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</si>
  <si>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</si>
  <si>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</si>
  <si>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</si>
  <si>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</si>
  <si>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</si>
  <si>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</si>
  <si>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</si>
  <si>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</si>
  <si>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</si>
  <si>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</si>
  <si>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</si>
  <si>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</si>
  <si>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</si>
  <si>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</si>
  <si>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</si>
  <si>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</si>
  <si>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</si>
  <si>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</si>
  <si>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</si>
  <si>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</si>
  <si>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</si>
  <si>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</si>
  <si>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</si>
  <si>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</si>
  <si>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</si>
  <si>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</si>
  <si>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</si>
  <si>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</si>
  <si>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</si>
  <si>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</si>
  <si>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</si>
  <si>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</si>
  <si>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</si>
  <si>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</si>
  <si>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</si>
  <si>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</si>
  <si>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</si>
  <si>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</si>
  <si>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</si>
  <si>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</si>
  <si>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</si>
  <si>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</si>
  <si>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</si>
  <si>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</si>
  <si>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</si>
  <si>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</si>
  <si>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</si>
  <si>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</si>
  <si>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</si>
  <si>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</si>
  <si>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</si>
  <si>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</si>
  <si>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</si>
  <si>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</si>
  <si>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</si>
  <si>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</si>
  <si>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</si>
  <si>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</si>
  <si>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</si>
  <si>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</si>
  <si>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</si>
  <si>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</si>
  <si>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</si>
  <si>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</si>
  <si>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</si>
  <si>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</si>
  <si>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</si>
  <si>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</si>
  <si>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</si>
  <si>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</si>
  <si>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</si>
  <si>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</si>
  <si>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</si>
  <si>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</si>
  <si>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</si>
  <si>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</si>
  <si>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</si>
  <si>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</si>
  <si>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</si>
  <si>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</si>
  <si>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</si>
  <si>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</si>
  <si>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</si>
  <si>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</si>
  <si>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</si>
  <si>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</si>
  <si>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</si>
  <si>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</si>
  <si>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</si>
  <si>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</si>
  <si>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</si>
  <si>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</si>
  <si>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</si>
  <si>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</si>
  <si>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</si>
  <si>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</si>
  <si>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</si>
  <si>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</si>
  <si>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</si>
  <si>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</si>
  <si>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</si>
  <si>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</si>
  <si>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</si>
  <si>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</si>
  <si>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</si>
  <si>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</si>
  <si>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</si>
  <si>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</si>
  <si>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</si>
  <si>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</si>
  <si>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</si>
  <si>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</si>
  <si>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</si>
  <si>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</si>
  <si>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</si>
  <si>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</si>
  <si>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</si>
  <si>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</si>
  <si>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</si>
  <si>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</si>
  <si>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</si>
  <si>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</si>
  <si>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</si>
  <si>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</si>
  <si>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</si>
  <si>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</si>
  <si>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</si>
  <si>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</si>
  <si>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</si>
  <si>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</si>
  <si>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</si>
  <si>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</si>
  <si>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</si>
  <si>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</si>
  <si>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</si>
  <si>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</si>
  <si>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</si>
  <si>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</si>
  <si>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</si>
  <si>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</si>
  <si>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</si>
  <si>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</si>
  <si>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</si>
  <si>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</si>
  <si>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</si>
  <si>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</si>
  <si>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</si>
  <si>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</si>
  <si>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</si>
  <si>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</si>
  <si>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</si>
  <si>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</si>
  <si>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</si>
  <si>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</si>
  <si>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</si>
  <si>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</si>
  <si>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</si>
  <si>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</si>
  <si>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</si>
  <si>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</si>
  <si>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</si>
  <si>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</si>
  <si>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</si>
  <si>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</si>
  <si>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</si>
  <si>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</si>
  <si>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</si>
  <si>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</si>
  <si>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</si>
  <si>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</si>
  <si>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</si>
  <si>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</si>
  <si>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</si>
  <si>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</si>
  <si>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</si>
  <si>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</si>
  <si>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</si>
  <si>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</si>
  <si>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</si>
  <si>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</si>
  <si>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</si>
  <si>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</si>
  <si>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</si>
  <si>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</si>
  <si>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</si>
  <si>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</si>
  <si>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</si>
  <si>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</si>
  <si>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</si>
  <si>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</si>
  <si>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</si>
  <si>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</si>
  <si>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</si>
  <si>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</si>
  <si>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</si>
  <si>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</si>
  <si>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</si>
  <si>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</si>
  <si>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</si>
  <si>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</si>
  <si>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</si>
  <si>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</si>
  <si>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</si>
  <si>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</si>
  <si>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</si>
  <si>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</si>
  <si>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</si>
  <si>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</si>
  <si>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</si>
  <si>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</si>
  <si>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</si>
  <si>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</si>
  <si>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</si>
  <si>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</si>
  <si>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</si>
  <si>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</si>
  <si>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</si>
  <si>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</si>
  <si>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</si>
  <si>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</si>
  <si>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</si>
  <si>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</si>
  <si>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</si>
  <si>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</si>
  <si>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</si>
  <si>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</si>
  <si>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</si>
  <si>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</si>
  <si>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</si>
  <si>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</si>
  <si>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</si>
  <si>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</si>
  <si>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</si>
  <si>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</si>
  <si>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</si>
  <si>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</si>
  <si>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</si>
  <si>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</si>
  <si>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</si>
  <si>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</si>
  <si>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</si>
  <si>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</si>
  <si>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</si>
  <si>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</si>
  <si>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</si>
  <si>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</si>
  <si>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</si>
  <si>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</si>
  <si>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</si>
  <si>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</si>
  <si>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</si>
  <si>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</si>
  <si>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</si>
  <si>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</si>
  <si>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</si>
  <si>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</si>
  <si>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</si>
  <si>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</si>
  <si>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</si>
  <si>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</si>
  <si>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</si>
  <si>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</si>
  <si>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</si>
  <si>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</si>
  <si>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</si>
  <si>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</si>
  <si>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</si>
  <si>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</si>
  <si>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</si>
  <si>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</si>
  <si>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</si>
  <si>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</si>
  <si>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</si>
  <si>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</si>
  <si>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</si>
  <si>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</si>
  <si>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</si>
  <si>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</si>
  <si>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</si>
  <si>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</si>
  <si>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</si>
  <si>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</si>
  <si>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</si>
  <si>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</si>
  <si>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</si>
  <si>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</si>
  <si>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</si>
  <si>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</si>
  <si>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</si>
  <si>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</si>
  <si>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</si>
  <si>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</si>
  <si>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</si>
  <si>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</si>
  <si>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</si>
  <si>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</si>
  <si>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</si>
  <si>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</si>
  <si>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</si>
  <si>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</si>
  <si>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</si>
  <si>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</si>
  <si>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</si>
  <si>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</si>
  <si>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</si>
  <si>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</si>
  <si>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</si>
  <si>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</si>
  <si>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</si>
  <si>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</si>
  <si>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</si>
  <si>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</si>
  <si>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</si>
  <si>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</si>
  <si>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</si>
  <si>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</si>
  <si>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</si>
  <si>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</si>
  <si>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</si>
  <si>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</si>
  <si>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</si>
  <si>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</si>
  <si>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</si>
  <si>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</si>
  <si>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</si>
  <si>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</si>
  <si>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</si>
  <si>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</si>
  <si>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</si>
  <si>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</si>
  <si>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</si>
  <si>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</si>
  <si>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</si>
  <si>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</si>
  <si>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</si>
  <si>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</si>
  <si>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</si>
  <si>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</si>
  <si>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</si>
  <si>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</si>
  <si>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</si>
  <si>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</si>
  <si>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</si>
  <si>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</si>
  <si>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</si>
  <si>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</si>
  <si>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</si>
  <si>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</si>
  <si>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</si>
  <si>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</si>
  <si>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</si>
  <si>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</si>
  <si>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</si>
  <si>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</si>
  <si>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</si>
  <si>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</si>
  <si>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</si>
  <si>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</si>
  <si>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</si>
  <si>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</si>
  <si>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</si>
  <si>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</si>
  <si>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</si>
  <si>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</si>
  <si>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</si>
  <si>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</si>
  <si>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</si>
  <si>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</si>
  <si>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</si>
  <si>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</si>
  <si>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</si>
  <si>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</si>
  <si>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</si>
  <si>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</si>
  <si>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</si>
  <si>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</si>
  <si>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</si>
  <si>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</si>
  <si>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</si>
  <si>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</si>
  <si>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</si>
  <si>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</si>
  <si>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</si>
  <si>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</si>
  <si>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</si>
  <si>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</si>
  <si>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</si>
  <si>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</si>
  <si>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</si>
  <si>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</si>
  <si>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</si>
  <si>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</si>
  <si>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</si>
  <si>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</si>
  <si>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</si>
  <si>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</si>
  <si>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</si>
  <si>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</si>
  <si>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</si>
  <si>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</si>
  <si>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</si>
  <si>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</si>
  <si>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</si>
  <si>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</si>
  <si>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</si>
  <si>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</si>
  <si>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</si>
  <si>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</si>
  <si>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</si>
  <si>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</si>
  <si>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</si>
  <si>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</si>
  <si>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</si>
  <si>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</si>
  <si>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</si>
  <si>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</si>
  <si>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</si>
  <si>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</si>
  <si>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</si>
  <si>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</si>
  <si>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</si>
  <si>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</si>
  <si>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</si>
  <si>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</si>
  <si>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</si>
  <si>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</si>
  <si>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</si>
  <si>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</si>
  <si>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</si>
  <si>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</si>
  <si>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</si>
  <si>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</si>
  <si>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</si>
  <si>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</si>
  <si>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</si>
  <si>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</si>
  <si>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</si>
  <si>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</si>
  <si>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</si>
  <si>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</si>
  <si>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</si>
  <si>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</si>
  <si>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</si>
  <si>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</si>
  <si>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</si>
  <si>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</si>
  <si>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</si>
  <si>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</si>
  <si>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</si>
  <si>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</si>
  <si>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</si>
  <si>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</si>
  <si>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</si>
  <si>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</si>
  <si>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</si>
  <si>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</si>
  <si>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</si>
  <si>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</si>
  <si>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</si>
  <si>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</si>
  <si>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</si>
  <si>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</si>
  <si>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</si>
  <si>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</si>
  <si>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</si>
  <si>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</si>
  <si>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</si>
  <si>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</si>
  <si>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</si>
  <si>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</si>
  <si>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</si>
  <si>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</si>
  <si>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</si>
  <si>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</si>
  <si>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</si>
  <si>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</si>
  <si>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</si>
  <si>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</si>
  <si>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</si>
  <si>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</si>
  <si>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</si>
  <si>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</si>
  <si>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</si>
  <si>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</si>
  <si>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</si>
  <si>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</si>
  <si>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</si>
  <si>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</si>
  <si>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</si>
  <si>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</si>
  <si>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</si>
  <si>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</si>
  <si>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</si>
  <si>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</si>
  <si>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</si>
  <si>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</si>
  <si>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</si>
  <si>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</si>
  <si>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</si>
  <si>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</si>
  <si>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</si>
  <si>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</si>
  <si>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</si>
  <si>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</si>
  <si>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</si>
  <si>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</si>
  <si>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</si>
  <si>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</si>
  <si>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</si>
  <si>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</si>
  <si>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</si>
  <si>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</si>
  <si>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</si>
  <si>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</si>
  <si>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</si>
  <si>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</si>
  <si>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</si>
  <si>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</si>
  <si>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</si>
  <si>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</si>
  <si>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</si>
  <si>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</si>
  <si>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</si>
  <si>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</si>
  <si>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</si>
  <si>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</si>
  <si>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</si>
  <si>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</si>
  <si>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</si>
  <si>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</si>
  <si>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</si>
  <si>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</si>
  <si>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</si>
  <si>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</si>
  <si>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</si>
  <si>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</si>
  <si>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</si>
  <si>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</si>
  <si>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</si>
  <si>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</si>
  <si>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</si>
  <si>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</si>
  <si>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</si>
  <si>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</si>
  <si>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</si>
  <si>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</si>
  <si>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</si>
  <si>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</si>
  <si>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</si>
  <si>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</si>
  <si>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</si>
  <si>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</si>
  <si>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</si>
  <si>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</si>
  <si>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</si>
  <si>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</si>
  <si>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</si>
  <si>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</si>
  <si>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</si>
  <si>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</si>
  <si>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</si>
  <si>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</si>
  <si>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</si>
  <si>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</si>
  <si>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</si>
  <si>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</si>
  <si>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</si>
  <si>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</si>
  <si>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</si>
  <si>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</si>
  <si>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</si>
  <si>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</si>
  <si>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</si>
  <si>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</si>
  <si>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</si>
  <si>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</si>
  <si>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</si>
  <si>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</si>
  <si>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</si>
  <si>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</si>
  <si>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</si>
  <si>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</si>
  <si>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</si>
  <si>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</si>
  <si>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</si>
  <si>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</si>
  <si>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</si>
  <si>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</si>
  <si>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</si>
  <si>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</si>
  <si>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</si>
  <si>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</si>
  <si>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</si>
  <si>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</si>
  <si>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</si>
  <si>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</si>
  <si>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</si>
  <si>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</si>
  <si>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</si>
  <si>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</si>
  <si>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</si>
  <si>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</si>
  <si>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</si>
  <si>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</si>
  <si>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</si>
  <si>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</si>
  <si>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</si>
  <si>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</si>
  <si>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</si>
  <si>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</si>
  <si>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</si>
  <si>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</si>
  <si>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</si>
  <si>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</si>
  <si>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</si>
  <si>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</si>
  <si>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</si>
  <si>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</si>
  <si>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</si>
  <si>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</si>
  <si>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</si>
  <si>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</si>
  <si>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</si>
  <si>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</si>
  <si>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</si>
  <si>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</si>
  <si>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</si>
  <si>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</si>
  <si>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</si>
  <si>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</si>
  <si>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</si>
  <si>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</si>
  <si>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</si>
  <si>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</si>
  <si>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</si>
  <si>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</si>
  <si>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</si>
  <si>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</si>
  <si>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</si>
  <si>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</si>
  <si>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</si>
  <si>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</si>
  <si>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</si>
  <si>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</si>
  <si>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</si>
  <si>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</si>
  <si>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</si>
  <si>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</si>
  <si>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</si>
  <si>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</si>
  <si>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</si>
  <si>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</si>
  <si>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</si>
  <si>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</si>
  <si>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</si>
  <si>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</si>
  <si>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</si>
  <si>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</si>
  <si>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</si>
  <si>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</si>
  <si>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</si>
  <si>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</si>
  <si>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</si>
  <si>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</si>
  <si>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</si>
  <si>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</si>
  <si>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</si>
  <si>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</si>
  <si>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</si>
  <si>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</si>
  <si>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</si>
  <si>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</si>
  <si>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</si>
  <si>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</si>
  <si>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</si>
  <si>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</si>
  <si>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</si>
  <si>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</si>
  <si>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</si>
  <si>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</si>
  <si>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</si>
  <si>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</si>
  <si>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</si>
  <si>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</si>
  <si>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</si>
  <si>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</si>
  <si>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</si>
  <si>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</si>
  <si>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</si>
  <si>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</si>
  <si>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</si>
  <si>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</si>
  <si>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</si>
  <si>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</si>
  <si>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</si>
  <si>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</si>
  <si>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</si>
  <si>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</si>
  <si>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</si>
  <si>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</si>
  <si>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</si>
  <si>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</si>
  <si>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</si>
  <si>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</si>
  <si>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</si>
  <si>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</si>
  <si>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</si>
  <si>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</si>
  <si>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</si>
  <si>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</si>
  <si>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</si>
  <si>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</si>
  <si>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</si>
  <si>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</si>
  <si>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</si>
  <si>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</si>
  <si>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</si>
  <si>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</si>
  <si>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</si>
  <si>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</si>
  <si>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</si>
  <si>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</si>
  <si>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</si>
  <si>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</si>
  <si>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</si>
  <si>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</si>
  <si>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</si>
  <si>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</si>
  <si>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</si>
  <si>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</si>
  <si>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</si>
  <si>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</si>
  <si>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</si>
  <si>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</si>
  <si>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</si>
  <si>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</si>
  <si>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</si>
  <si>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</si>
  <si>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</si>
  <si>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</si>
  <si>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</si>
  <si>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</si>
  <si>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</si>
  <si>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</si>
  <si>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</si>
  <si>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</si>
  <si>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</si>
  <si>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</si>
  <si>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</si>
  <si>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</si>
  <si>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</si>
  <si>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</si>
  <si>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</si>
  <si>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</si>
  <si>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</si>
  <si>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</si>
  <si>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</si>
  <si>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</si>
  <si>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</si>
  <si>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</si>
  <si>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</si>
  <si>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</si>
  <si>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</si>
  <si>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</si>
  <si>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</si>
  <si>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</si>
  <si>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</si>
  <si>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</si>
  <si>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</si>
  <si>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</si>
  <si>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</si>
  <si>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</si>
  <si>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</si>
  <si>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</si>
  <si>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</si>
  <si>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</si>
  <si>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</si>
  <si>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</si>
  <si>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</si>
  <si>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</si>
  <si>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</si>
  <si>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</si>
  <si>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</si>
  <si>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</si>
  <si>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</si>
  <si>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</si>
  <si>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</si>
  <si>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</si>
  <si>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</si>
  <si>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</si>
  <si>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</si>
  <si>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</si>
  <si>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</si>
  <si>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</si>
  <si>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</si>
  <si>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</si>
  <si>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</si>
  <si>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</si>
  <si>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</si>
  <si>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</si>
  <si>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</si>
  <si>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</si>
  <si>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</si>
  <si>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</si>
  <si>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</si>
  <si>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</si>
  <si>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</si>
  <si>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</si>
  <si>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</si>
  <si>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</si>
  <si>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</si>
  <si>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</si>
  <si>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</si>
  <si>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</si>
  <si>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</si>
  <si>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</si>
  <si>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</si>
  <si>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</si>
  <si>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</si>
  <si>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</si>
  <si>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</si>
  <si>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</si>
  <si>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</si>
  <si>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</si>
  <si>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</si>
  <si>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</si>
  <si>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</si>
  <si>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</si>
  <si>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</si>
  <si>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</si>
  <si>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</si>
  <si>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</si>
  <si>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</si>
  <si>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</si>
  <si>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</si>
  <si>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</si>
  <si>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</si>
  <si>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</si>
  <si>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</si>
  <si>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</si>
  <si>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</si>
  <si>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</si>
  <si>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</si>
  <si>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</si>
  <si>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</si>
  <si>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</si>
  <si>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</si>
  <si>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</si>
  <si>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</si>
  <si>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</si>
  <si>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</si>
  <si>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</si>
  <si>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</si>
  <si>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</si>
  <si>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</si>
  <si>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</si>
  <si>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</si>
  <si>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</si>
  <si>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</si>
  <si>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</si>
  <si>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</si>
  <si>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</si>
  <si>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</si>
  <si>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</si>
  <si>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</si>
  <si>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</si>
  <si>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</si>
  <si>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</si>
  <si>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</si>
  <si>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</si>
  <si>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</si>
  <si>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</si>
  <si>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</si>
  <si>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</si>
  <si>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</si>
  <si>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</si>
  <si>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</si>
  <si>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</si>
  <si>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</si>
  <si>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</si>
  <si>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</si>
  <si>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</si>
  <si>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</si>
  <si>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</si>
  <si>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</si>
  <si>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</si>
  <si>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</si>
  <si>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</si>
  <si>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</si>
  <si>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</si>
  <si>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</si>
  <si>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</si>
  <si>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</si>
  <si>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</si>
  <si>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</si>
  <si>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</si>
  <si>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</si>
  <si>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</si>
  <si>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</si>
  <si>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</si>
  <si>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</si>
  <si>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</si>
  <si>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</si>
  <si>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</si>
  <si>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</si>
  <si>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</si>
  <si>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</si>
  <si>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</si>
  <si>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</si>
  <si>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</si>
  <si>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</si>
  <si>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</si>
  <si>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</si>
  <si>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</si>
  <si>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</si>
  <si>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</si>
  <si>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</si>
  <si>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</si>
  <si>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</si>
  <si>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</si>
  <si>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</si>
  <si>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</si>
  <si>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</si>
  <si>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</si>
  <si>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</si>
  <si>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</si>
  <si>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</si>
  <si>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</si>
  <si>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</si>
  <si>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</si>
  <si>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</si>
  <si>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</si>
  <si>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</si>
  <si>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</si>
  <si>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</si>
  <si>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</si>
  <si>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</si>
  <si>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</si>
  <si>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</si>
  <si>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</si>
  <si>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</si>
  <si>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</si>
  <si>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</si>
  <si>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</si>
  <si>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</si>
  <si>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</si>
  <si>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</si>
  <si>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</si>
  <si>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</si>
  <si>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</si>
  <si>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</si>
  <si>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</si>
  <si>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</si>
  <si>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</si>
  <si>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</si>
  <si>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</si>
  <si>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</si>
  <si>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</si>
  <si>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</si>
  <si>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</si>
  <si>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</si>
  <si>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</si>
  <si>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</si>
  <si>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</si>
  <si>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</si>
  <si>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</si>
  <si>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</si>
  <si>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</si>
  <si>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</si>
  <si>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</si>
  <si>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</si>
  <si>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</si>
  <si>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</si>
  <si>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</si>
  <si>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</si>
  <si>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</si>
  <si>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</si>
  <si>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</si>
  <si>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</si>
  <si>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</si>
  <si>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</si>
  <si>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</si>
  <si>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</si>
  <si>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</si>
  <si>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</si>
  <si>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</si>
  <si>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</si>
  <si>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</si>
  <si>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</si>
  <si>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</si>
  <si>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</si>
  <si>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</si>
  <si>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</si>
  <si>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</si>
  <si>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</si>
  <si>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</si>
  <si>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</si>
  <si>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</si>
  <si>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</si>
  <si>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</si>
  <si>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</si>
  <si>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</si>
  <si>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</si>
  <si>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</si>
  <si>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</si>
  <si>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</si>
  <si>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</si>
  <si>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</si>
  <si>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</si>
  <si>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</si>
  <si>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</si>
  <si>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</si>
  <si>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</si>
  <si>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</si>
  <si>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</si>
  <si>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</si>
  <si>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</si>
  <si>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</si>
  <si>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</si>
  <si>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</si>
  <si>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</si>
  <si>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</si>
  <si>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</si>
  <si>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</si>
  <si>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</si>
  <si>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</si>
  <si>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</si>
  <si>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</si>
  <si>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</si>
  <si>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</si>
  <si>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</si>
  <si>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</si>
  <si>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</si>
  <si>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</si>
  <si>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</si>
  <si>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</si>
  <si>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</si>
  <si>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</si>
  <si>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</si>
  <si>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</si>
  <si>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</si>
  <si>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</si>
  <si>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</si>
  <si>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</si>
  <si>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</si>
  <si>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</si>
  <si>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</si>
  <si>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</si>
  <si>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</si>
  <si>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</si>
  <si>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</si>
  <si>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</si>
  <si>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</si>
  <si>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</si>
  <si>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</si>
  <si>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</si>
  <si>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</si>
  <si>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</si>
  <si>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</si>
  <si>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</si>
  <si>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</si>
  <si>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</si>
  <si>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</si>
  <si>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</si>
  <si>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</si>
  <si>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</si>
  <si>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</si>
  <si>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</si>
  <si>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</si>
  <si>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</si>
  <si>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</si>
  <si>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</si>
  <si>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</si>
  <si>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</si>
  <si>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</si>
  <si>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</si>
  <si>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</si>
  <si>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</si>
  <si>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</si>
  <si>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</si>
  <si>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</si>
  <si>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</si>
  <si>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</si>
  <si>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</si>
  <si>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</si>
  <si>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</si>
  <si>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</si>
  <si>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</si>
  <si>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</si>
  <si>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</si>
  <si>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</si>
  <si>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</si>
  <si>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</si>
  <si>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</si>
  <si>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</si>
  <si>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</si>
  <si>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</si>
  <si>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</si>
  <si>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</si>
  <si>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</si>
  <si>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</si>
  <si>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</si>
  <si>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</si>
  <si>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</si>
  <si>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</si>
  <si>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</si>
  <si>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</si>
  <si>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</si>
  <si>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</si>
  <si>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</si>
  <si>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</si>
  <si>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</si>
  <si>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</si>
  <si>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</si>
  <si>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</si>
  <si>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</si>
  <si>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</si>
  <si>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</si>
  <si>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</si>
  <si>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</si>
  <si>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</si>
  <si>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</si>
  <si>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</si>
  <si>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</si>
  <si>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</si>
  <si>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</si>
  <si>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</si>
  <si>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</si>
  <si>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</si>
  <si>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</si>
  <si>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</si>
  <si>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</si>
  <si>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</si>
  <si>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</si>
  <si>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</si>
  <si>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</si>
  <si>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</si>
  <si>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</si>
  <si>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</si>
  <si>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</si>
  <si>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</si>
  <si>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</si>
  <si>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</si>
  <si>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</si>
  <si>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</si>
  <si>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</si>
  <si>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</si>
  <si>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</si>
  <si>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</si>
  <si>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</si>
  <si>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</si>
  <si>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</si>
  <si>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</si>
  <si>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</si>
  <si>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</si>
  <si>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</si>
  <si>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</si>
  <si>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</si>
  <si>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</si>
  <si>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</si>
  <si>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</si>
  <si>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</si>
  <si>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</si>
  <si>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</si>
  <si>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</si>
  <si>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</si>
  <si>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</si>
  <si>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</si>
  <si>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</si>
  <si>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</si>
  <si>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</si>
  <si>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</si>
  <si>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</si>
  <si>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</si>
  <si>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</si>
  <si>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</si>
  <si>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</si>
  <si>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</si>
  <si>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</si>
  <si>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</si>
  <si>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</si>
  <si>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</si>
  <si>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</si>
  <si>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</si>
  <si>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</si>
  <si>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</si>
  <si>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</si>
  <si>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</si>
  <si>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</si>
  <si>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</si>
  <si>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</si>
  <si>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</si>
  <si>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</si>
  <si>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</si>
  <si>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</si>
  <si>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</si>
  <si>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</si>
  <si>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</si>
  <si>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</si>
  <si>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</si>
  <si>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</si>
  <si>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</si>
  <si>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</si>
  <si>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</si>
  <si>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</si>
  <si>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</si>
  <si>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</si>
  <si>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</si>
  <si>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</si>
  <si>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</si>
  <si>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</si>
  <si>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</si>
  <si>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</si>
  <si>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</si>
  <si>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</si>
  <si>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</si>
  <si>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</si>
  <si>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</si>
  <si>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</si>
  <si>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</si>
  <si>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</si>
  <si>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</si>
  <si>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</si>
  <si>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</si>
  <si>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</si>
  <si>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</si>
  <si>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</si>
  <si>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</si>
  <si>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</si>
  <si>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</si>
  <si>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</si>
  <si>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</si>
  <si>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</si>
  <si>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</si>
  <si>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</si>
  <si>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</si>
  <si>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</si>
  <si>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</si>
  <si>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</si>
  <si>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</si>
  <si>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</si>
  <si>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</si>
  <si>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</si>
  <si>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</si>
  <si>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</si>
  <si>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</si>
  <si>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</si>
  <si>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</si>
  <si>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</si>
  <si>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</si>
  <si>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</si>
  <si>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</si>
  <si>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</si>
  <si>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</si>
  <si>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</si>
  <si>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</si>
  <si>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</si>
  <si>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</si>
  <si>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</si>
  <si>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</si>
  <si>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</si>
  <si>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</si>
  <si>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</si>
  <si>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</si>
  <si>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</si>
  <si>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</si>
  <si>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</si>
  <si>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</si>
  <si>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</si>
  <si>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</si>
  <si>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</si>
  <si>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</si>
  <si>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</si>
  <si>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</si>
  <si>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</si>
  <si>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</si>
  <si>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</si>
  <si>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</si>
  <si>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</si>
  <si>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</si>
  <si>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</si>
  <si>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</si>
  <si>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</si>
  <si>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</si>
  <si>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</si>
  <si>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</si>
  <si>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</si>
  <si>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</si>
  <si>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</si>
  <si>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</si>
  <si>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</si>
  <si>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</si>
  <si>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</si>
  <si>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</si>
  <si>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</si>
  <si>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</si>
  <si>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</si>
  <si>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</si>
  <si>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</si>
  <si>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</si>
  <si>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</si>
  <si>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</si>
  <si>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</si>
  <si>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</si>
  <si>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</si>
  <si>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</si>
  <si>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</si>
  <si>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</si>
  <si>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</si>
  <si>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</si>
  <si>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</si>
  <si>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</si>
  <si>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</si>
  <si>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</si>
  <si>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</si>
  <si>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</si>
  <si>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</si>
  <si>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</si>
  <si>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</si>
  <si>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</si>
  <si>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</si>
  <si>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</si>
  <si>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</si>
  <si>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</si>
  <si>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</si>
  <si>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</si>
  <si>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</si>
  <si>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</si>
  <si>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</si>
  <si>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</si>
  <si>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</si>
  <si>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</si>
  <si>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</si>
  <si>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</si>
  <si>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</si>
  <si>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</si>
  <si>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</si>
  <si>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</si>
  <si>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</si>
  <si>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</si>
  <si>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</si>
  <si>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</si>
  <si>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</si>
  <si>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</si>
  <si>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</si>
  <si>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</si>
  <si>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</si>
  <si>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</si>
  <si>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</si>
  <si>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</si>
  <si>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</si>
  <si>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</si>
  <si>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</si>
  <si>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</si>
  <si>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</si>
  <si>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</si>
  <si>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</si>
  <si>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</si>
  <si>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</si>
  <si>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</si>
  <si>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</si>
  <si>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</si>
  <si>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</si>
  <si>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</si>
  <si>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</si>
  <si>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</si>
  <si>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</si>
  <si>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</si>
  <si>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</si>
  <si>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</si>
  <si>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</si>
  <si>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</si>
  <si>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</si>
  <si>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</si>
  <si>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</si>
  <si>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</si>
  <si>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</si>
  <si>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</si>
  <si>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</si>
  <si>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</si>
  <si>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</si>
  <si>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</si>
  <si>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</si>
  <si>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</si>
  <si>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</si>
  <si>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</si>
  <si>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</si>
  <si>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</si>
  <si>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</si>
  <si>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</si>
  <si>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</si>
  <si>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</si>
  <si>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</si>
  <si>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</si>
  <si>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</si>
  <si>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</si>
  <si>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</si>
  <si>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</si>
  <si>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</si>
  <si>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</si>
  <si>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</si>
  <si>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</si>
  <si>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</si>
  <si>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</si>
  <si>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</si>
  <si>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</si>
  <si>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</si>
  <si>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</si>
  <si>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</si>
  <si>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</si>
  <si>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</si>
  <si>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</si>
  <si>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</si>
  <si>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</si>
  <si>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</si>
  <si>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</si>
  <si>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</si>
  <si>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</si>
  <si>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</si>
  <si>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</si>
  <si>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</si>
  <si>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</si>
  <si>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</si>
  <si>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</si>
  <si>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</si>
  <si>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</si>
  <si>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</si>
  <si>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</si>
  <si>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</si>
  <si>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</si>
  <si>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</si>
  <si>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</si>
  <si>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</si>
  <si>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</si>
  <si>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</si>
  <si>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</si>
  <si>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</si>
  <si>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</si>
  <si>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</si>
  <si>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</si>
  <si>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</si>
  <si>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</si>
  <si>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</si>
  <si>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</si>
  <si>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</si>
  <si>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</si>
  <si>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</si>
  <si>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</si>
  <si>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</si>
  <si>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</si>
  <si>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</si>
  <si>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</si>
  <si>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</si>
  <si>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</si>
  <si>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</si>
  <si>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</si>
  <si>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</si>
  <si>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</si>
  <si>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</si>
  <si>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</si>
  <si>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</si>
  <si>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</si>
  <si>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</si>
  <si>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</si>
  <si>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</si>
  <si>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</si>
  <si>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</si>
  <si>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</si>
  <si>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</si>
  <si>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</si>
  <si>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</si>
  <si>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</si>
  <si>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</si>
  <si>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</si>
  <si>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</si>
  <si>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</si>
  <si>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</si>
  <si>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</si>
  <si>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</si>
  <si>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</si>
  <si>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</si>
  <si>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</si>
  <si>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</si>
  <si>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</si>
  <si>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</si>
  <si>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</si>
  <si>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</si>
  <si>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</si>
  <si>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</si>
  <si>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</si>
  <si>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</si>
  <si>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</si>
  <si>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</si>
  <si>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</si>
  <si>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</si>
  <si>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</si>
  <si>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</si>
  <si>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</si>
  <si>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</si>
  <si>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</si>
  <si>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</si>
  <si>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</si>
  <si>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</si>
  <si>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</si>
  <si>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</si>
  <si>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</si>
  <si>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</si>
  <si>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</si>
  <si>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</si>
  <si>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</si>
  <si>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</si>
  <si>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</si>
  <si>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</si>
  <si>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</si>
  <si>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</si>
  <si>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</si>
  <si>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</si>
  <si>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</si>
  <si>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</si>
  <si>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</si>
  <si>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</si>
  <si>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</si>
  <si>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</si>
  <si>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</si>
  <si>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</si>
  <si>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</si>
  <si>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</si>
  <si>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</si>
  <si>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</si>
  <si>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</si>
  <si>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</si>
  <si>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</si>
  <si>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</si>
  <si>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</si>
  <si>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</si>
  <si>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</si>
  <si>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</si>
  <si>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</si>
  <si>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</si>
  <si>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</si>
  <si>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</si>
  <si>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</si>
  <si>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</si>
  <si>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</si>
  <si>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</si>
  <si>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</si>
  <si>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</si>
  <si>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</si>
  <si>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</si>
  <si>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</si>
  <si>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</si>
  <si>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</si>
  <si>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</si>
  <si>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</si>
  <si>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</si>
  <si>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</si>
  <si>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</si>
  <si>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</si>
  <si>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</si>
  <si>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</si>
  <si>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</si>
  <si>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</si>
  <si>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</si>
  <si>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</si>
  <si>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</si>
  <si>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</si>
  <si>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</si>
  <si>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</si>
  <si>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</si>
  <si>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</si>
  <si>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</si>
  <si>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</si>
  <si>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</si>
  <si>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</si>
  <si>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</si>
  <si>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</si>
  <si>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</si>
  <si>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</si>
  <si>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</si>
  <si>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</si>
  <si>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</si>
  <si>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</si>
  <si>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</si>
  <si>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</si>
  <si>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</si>
  <si>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</si>
  <si>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</si>
  <si>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</si>
  <si>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</si>
  <si>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</si>
  <si>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</si>
  <si>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</si>
  <si>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</si>
  <si>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</si>
  <si>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</si>
  <si>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</si>
  <si>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</si>
  <si>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</si>
  <si>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</si>
  <si>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</si>
  <si>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</si>
  <si>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</si>
  <si>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</si>
  <si>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</si>
  <si>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</si>
  <si>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</si>
  <si>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</si>
  <si>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</si>
  <si>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</si>
  <si>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</si>
  <si>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</si>
  <si>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</si>
  <si>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</si>
  <si>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</si>
  <si>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</si>
  <si>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</si>
  <si>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</si>
  <si>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</si>
  <si>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</si>
  <si>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</si>
  <si>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</si>
  <si>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</si>
  <si>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</si>
  <si>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</si>
  <si>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</si>
  <si>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</si>
  <si>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</si>
  <si>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</si>
  <si>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</si>
  <si>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</si>
  <si>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</si>
  <si>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</si>
  <si>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</si>
  <si>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</si>
  <si>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</si>
  <si>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</si>
  <si>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</si>
  <si>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</si>
  <si>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</si>
  <si>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</si>
  <si>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</si>
  <si>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</si>
  <si>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</si>
  <si>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</si>
  <si>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</si>
  <si>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</si>
  <si>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</si>
  <si>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</si>
  <si>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</si>
  <si>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</si>
  <si>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</si>
  <si>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</si>
  <si>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</si>
  <si>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</si>
  <si>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</si>
  <si>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</si>
  <si>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</si>
  <si>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</si>
  <si>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</si>
  <si>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</si>
  <si>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</si>
  <si>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</si>
  <si>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</si>
  <si>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</si>
  <si>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</si>
  <si>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</si>
  <si>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</si>
  <si>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</si>
  <si>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</si>
  <si>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</si>
  <si>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</si>
  <si>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</si>
  <si>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</si>
  <si>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</si>
  <si>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</si>
  <si>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</si>
  <si>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</si>
  <si>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</si>
  <si>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</si>
  <si>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</si>
  <si>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</si>
  <si>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</si>
  <si>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</si>
  <si>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</si>
  <si>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</si>
  <si>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</si>
  <si>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</si>
  <si>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</si>
  <si>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</si>
  <si>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</si>
  <si>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</si>
  <si>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</si>
  <si>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</si>
  <si>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</si>
  <si>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</si>
  <si>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</si>
  <si>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</si>
  <si>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</si>
  <si>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</si>
  <si>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</si>
  <si>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</si>
  <si>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</si>
  <si>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</si>
  <si>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</si>
  <si>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</si>
  <si>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</si>
  <si>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</si>
  <si>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</si>
  <si>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</si>
  <si>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</si>
  <si>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</si>
  <si>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</si>
  <si>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</si>
  <si>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</si>
  <si>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</si>
  <si>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</si>
  <si>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</si>
  <si>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</si>
  <si>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</si>
  <si>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</si>
  <si>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</si>
  <si>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</si>
  <si>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</si>
  <si>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</si>
  <si>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</si>
  <si>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</si>
  <si>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</si>
  <si>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</si>
  <si>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</si>
  <si>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</si>
  <si>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</si>
  <si>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</si>
  <si>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</si>
  <si>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</si>
  <si>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</si>
  <si>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</si>
  <si>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</si>
  <si>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</si>
  <si>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</si>
  <si>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</si>
  <si>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</si>
  <si>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</si>
  <si>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</si>
  <si>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</si>
  <si>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</si>
  <si>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</si>
  <si>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</si>
  <si>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</si>
  <si>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</si>
  <si>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</si>
  <si>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</si>
  <si>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</si>
  <si>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</si>
  <si>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</si>
  <si>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</si>
  <si>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</si>
  <si>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</si>
  <si>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</si>
  <si>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</si>
  <si>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</si>
  <si>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</si>
  <si>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</si>
  <si>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</si>
  <si>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</si>
  <si>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</si>
  <si>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</si>
  <si>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</si>
  <si>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</si>
  <si>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</si>
  <si>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</si>
  <si>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</si>
  <si>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</si>
  <si>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</si>
  <si>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</si>
  <si>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</si>
  <si>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</si>
  <si>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</si>
  <si>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</si>
  <si>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</si>
  <si>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</si>
  <si>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</si>
  <si>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</si>
  <si>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</si>
  <si>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</si>
  <si>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</si>
  <si>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</si>
  <si>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</si>
  <si>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</si>
  <si>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</si>
  <si>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</si>
  <si>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</si>
  <si>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</si>
  <si>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</si>
  <si>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</si>
  <si>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</si>
  <si>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</si>
  <si>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</si>
  <si>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</si>
  <si>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</si>
  <si>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</si>
  <si>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</si>
  <si>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</si>
  <si>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</si>
  <si>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</si>
  <si>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</si>
  <si>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</si>
  <si>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</si>
  <si>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</si>
  <si>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</si>
  <si>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</si>
  <si>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</si>
  <si>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</si>
  <si>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</si>
  <si>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</si>
  <si>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</si>
  <si>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</si>
  <si>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</si>
  <si>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</si>
  <si>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</si>
  <si>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</si>
  <si>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</si>
  <si>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</si>
  <si>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</si>
  <si>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</si>
  <si>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</si>
  <si>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</si>
  <si>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</si>
  <si>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</si>
  <si>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</si>
  <si>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</si>
  <si>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</si>
  <si>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</si>
  <si>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</si>
  <si>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</si>
  <si>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</si>
  <si>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</si>
  <si>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</si>
  <si>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</si>
  <si>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</si>
  <si>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</si>
  <si>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</si>
  <si>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</si>
  <si>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</si>
  <si>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</si>
  <si>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</si>
  <si>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</si>
  <si>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</si>
  <si>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</si>
  <si>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</si>
  <si>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</si>
  <si>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</si>
  <si>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</si>
  <si>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</si>
  <si>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</si>
  <si>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</si>
  <si>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</si>
  <si>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</si>
  <si>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</si>
  <si>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</si>
  <si>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</si>
  <si>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</si>
  <si>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</si>
  <si>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</si>
  <si>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</si>
  <si>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</si>
  <si>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</si>
  <si>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</si>
  <si>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</si>
  <si>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</si>
  <si>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</si>
  <si>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</si>
  <si>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</si>
  <si>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</si>
  <si>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</si>
  <si>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</si>
  <si>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</si>
  <si>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</si>
  <si>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</si>
  <si>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</si>
  <si>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</si>
  <si>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</si>
  <si>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</si>
  <si>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</si>
  <si>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</si>
  <si>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</si>
  <si>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</si>
  <si>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</si>
  <si>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</si>
  <si>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</si>
  <si>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</si>
  <si>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</si>
  <si>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</si>
  <si>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</si>
  <si>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</si>
  <si>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</si>
  <si>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</si>
  <si>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</si>
  <si>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</si>
  <si>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</si>
  <si>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</si>
  <si>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</si>
  <si>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</si>
  <si>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</si>
  <si>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</si>
  <si>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</si>
  <si>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</si>
  <si>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</si>
  <si>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</si>
  <si>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</si>
  <si>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</si>
  <si>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</si>
  <si>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</si>
  <si>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</si>
  <si>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</si>
  <si>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</si>
  <si>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</si>
  <si>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</si>
  <si>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</si>
  <si>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</si>
  <si>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</si>
  <si>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</si>
  <si>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</si>
  <si>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</si>
  <si>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</si>
  <si>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</si>
  <si>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</si>
  <si>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</si>
  <si>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</si>
  <si>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</si>
  <si>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</si>
  <si>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</si>
  <si>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</si>
  <si>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</si>
  <si>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</si>
  <si>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</si>
  <si>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</si>
  <si>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</si>
  <si>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</si>
  <si>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</si>
  <si>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</si>
  <si>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</si>
  <si>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</si>
  <si>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</si>
  <si>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</si>
  <si>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</si>
  <si>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</si>
  <si>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</si>
  <si>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</si>
  <si>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</si>
  <si>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</si>
  <si>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</si>
  <si>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</si>
  <si>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</si>
  <si>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</si>
  <si>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</si>
  <si>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</si>
  <si>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</si>
  <si>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</si>
  <si>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</si>
  <si>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</si>
  <si>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</si>
  <si>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</si>
  <si>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</si>
  <si>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</si>
  <si>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</si>
  <si>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</si>
  <si>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</si>
  <si>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</si>
  <si>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</si>
  <si>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</si>
  <si>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</si>
  <si>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</si>
  <si>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</si>
  <si>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</si>
  <si>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</si>
  <si>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</si>
  <si>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</si>
  <si>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</si>
  <si>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</si>
  <si>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</si>
  <si>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</si>
  <si>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</si>
  <si>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</si>
  <si>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</si>
  <si>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</si>
  <si>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</si>
  <si>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</si>
  <si>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</si>
  <si>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</si>
  <si>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</si>
  <si>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</si>
  <si>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</si>
  <si>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</si>
  <si>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</si>
  <si>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</si>
  <si>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</si>
  <si>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</si>
  <si>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</si>
  <si>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</si>
  <si>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</si>
  <si>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</si>
  <si>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</si>
  <si>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</si>
  <si>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</si>
  <si>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</si>
  <si>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</si>
  <si>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</si>
  <si>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</si>
  <si>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</si>
  <si>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</si>
  <si>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</si>
  <si>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</si>
  <si>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</si>
  <si>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</si>
  <si>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</si>
  <si>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</si>
  <si>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</si>
  <si>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</si>
  <si>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</si>
  <si>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</si>
  <si>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</si>
  <si>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</si>
  <si>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</si>
  <si>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</si>
  <si>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</si>
  <si>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</si>
  <si>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</si>
  <si>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</si>
  <si>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</si>
  <si>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</si>
  <si>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</si>
  <si>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</si>
  <si>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</si>
  <si>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</si>
  <si>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</si>
  <si>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</si>
  <si>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</si>
  <si>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</si>
  <si>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</si>
  <si>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</si>
  <si>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</si>
  <si>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</si>
  <si>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</si>
  <si>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</si>
  <si>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</si>
  <si>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</si>
  <si>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</si>
  <si>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</si>
  <si>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</si>
  <si>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</si>
  <si>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</si>
  <si>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</si>
  <si>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</si>
  <si>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</si>
  <si>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</si>
  <si>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</si>
  <si>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</si>
  <si>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</si>
  <si>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</si>
  <si>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</si>
  <si>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</si>
  <si>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</si>
  <si>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</si>
  <si>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</si>
  <si>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</si>
  <si>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</si>
  <si>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</si>
  <si>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</si>
  <si>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</si>
  <si>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</si>
  <si>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</si>
  <si>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</si>
  <si>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</si>
  <si>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</si>
  <si>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</si>
  <si>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</si>
  <si>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</si>
  <si>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</si>
  <si>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</si>
  <si>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</si>
  <si>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</si>
  <si>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</si>
  <si>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</si>
  <si>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</si>
  <si>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</si>
  <si>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</si>
  <si>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</si>
  <si>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</si>
  <si>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</si>
  <si>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</si>
  <si>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</si>
  <si>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</si>
  <si>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</si>
  <si>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</si>
  <si>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</si>
  <si>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</si>
  <si>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</si>
  <si>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</si>
  <si>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</si>
  <si>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</si>
  <si>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</si>
  <si>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</si>
  <si>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</si>
  <si>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</si>
  <si>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</si>
  <si>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</si>
  <si>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</si>
  <si>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</si>
  <si>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</si>
  <si>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</si>
  <si>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</si>
  <si>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</si>
  <si>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</si>
  <si>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</si>
  <si>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</si>
  <si>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</si>
  <si>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</si>
  <si>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</si>
  <si>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</si>
  <si>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</si>
  <si>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</si>
  <si>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</si>
  <si>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</si>
  <si>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</si>
  <si>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</si>
  <si>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</si>
  <si>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</si>
  <si>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</si>
  <si>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</si>
  <si>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</si>
  <si>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</si>
  <si>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</si>
  <si>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</si>
  <si>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</si>
  <si>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</si>
  <si>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</si>
  <si>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</si>
  <si>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</si>
  <si>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</si>
  <si>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</si>
  <si>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</si>
  <si>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</si>
  <si>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</si>
  <si>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</si>
  <si>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</si>
  <si>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</si>
  <si>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</si>
  <si>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</si>
  <si>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</si>
  <si>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</si>
  <si>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</si>
  <si>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</si>
  <si>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</si>
  <si>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</si>
  <si>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</si>
  <si>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</si>
  <si>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</si>
  <si>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</si>
  <si>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</si>
  <si>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</si>
  <si>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</si>
  <si>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</si>
  <si>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</si>
  <si>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</si>
  <si>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</si>
  <si>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</si>
  <si>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</si>
  <si>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</si>
  <si>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</si>
  <si>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</si>
  <si>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</si>
  <si>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</si>
  <si>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</si>
  <si>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</si>
  <si>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</si>
  <si>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</si>
  <si>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</si>
  <si>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</si>
  <si>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</si>
  <si>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</si>
  <si>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</si>
  <si>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</si>
  <si>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</si>
  <si>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</si>
  <si>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</si>
  <si>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</si>
  <si>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</si>
  <si>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</si>
  <si>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</si>
  <si>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</si>
  <si>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</si>
  <si>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</si>
  <si>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</si>
  <si>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</si>
  <si>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</si>
  <si>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</si>
  <si>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</si>
  <si>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</si>
  <si>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</si>
  <si>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</si>
  <si>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</si>
  <si>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</si>
  <si>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</si>
  <si>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</si>
  <si>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</si>
  <si>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</si>
  <si>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</si>
  <si>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</si>
  <si>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</si>
  <si>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</si>
  <si>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</si>
  <si>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</si>
  <si>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</si>
  <si>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</si>
  <si>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</si>
  <si>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</si>
  <si>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</si>
  <si>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</si>
  <si>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</si>
  <si>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</si>
  <si>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</si>
  <si>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</si>
  <si>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</si>
  <si>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</si>
  <si>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</si>
  <si>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</si>
  <si>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</si>
  <si>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</si>
  <si>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</si>
  <si>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</si>
  <si>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</si>
  <si>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</si>
  <si>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</si>
  <si>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</si>
  <si>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</si>
  <si>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</si>
  <si>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</si>
  <si>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</si>
  <si>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</si>
  <si>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</si>
  <si>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</si>
  <si>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</si>
  <si>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</si>
  <si>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</si>
  <si>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</si>
  <si>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</si>
  <si>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</si>
  <si>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</si>
  <si>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</si>
  <si>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</si>
  <si>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</si>
  <si>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</si>
  <si>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</si>
  <si>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</si>
  <si>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</si>
  <si>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</si>
  <si>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</si>
  <si>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</si>
  <si>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</si>
  <si>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</si>
  <si>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</si>
  <si>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</si>
  <si>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</si>
  <si>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</si>
  <si>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</si>
  <si>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</si>
  <si>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</si>
  <si>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</si>
  <si>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</si>
  <si>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</si>
  <si>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</si>
  <si>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</si>
  <si>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</si>
  <si>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</si>
  <si>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</si>
  <si>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</si>
  <si>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</si>
  <si>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</si>
  <si>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</si>
  <si>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</si>
  <si>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</si>
  <si>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</si>
  <si>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</si>
  <si>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</si>
  <si>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</si>
  <si>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</si>
  <si>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</si>
  <si>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</si>
  <si>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</si>
  <si>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</si>
  <si>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</si>
  <si>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</si>
  <si>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</si>
  <si>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</si>
  <si>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</si>
  <si>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</si>
  <si>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</si>
  <si>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</si>
  <si>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</si>
  <si>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</si>
  <si>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</si>
  <si>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</si>
  <si>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</si>
  <si>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</si>
  <si>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</si>
  <si>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</si>
  <si>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</si>
  <si>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</si>
  <si>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</si>
  <si>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</si>
  <si>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</si>
  <si>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</si>
  <si>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</si>
  <si>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</si>
  <si>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</si>
  <si>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</si>
  <si>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</si>
  <si>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</si>
  <si>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</si>
  <si>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</si>
  <si>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</si>
  <si>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</si>
  <si>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</si>
  <si>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</si>
  <si>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</si>
  <si>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</si>
  <si>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</si>
  <si>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</si>
  <si>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</si>
  <si>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</si>
  <si>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</si>
  <si>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</si>
  <si>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</si>
  <si>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</si>
  <si>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</si>
  <si>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</si>
  <si>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</si>
  <si>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</si>
  <si>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</si>
  <si>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</si>
  <si>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</si>
  <si>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</si>
  <si>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</si>
  <si>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</si>
  <si>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</si>
  <si>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</si>
  <si>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</si>
  <si>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</si>
  <si>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</si>
  <si>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</si>
  <si>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</si>
  <si>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</si>
  <si>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</si>
  <si>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</si>
  <si>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</si>
  <si>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</si>
  <si>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</si>
  <si>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</si>
  <si>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</si>
  <si>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</si>
  <si>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</si>
  <si>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</si>
  <si>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</si>
  <si>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</si>
  <si>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</si>
  <si>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</si>
  <si>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</si>
  <si>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</si>
  <si>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</si>
  <si>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</si>
  <si>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</si>
  <si>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</si>
  <si>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</si>
  <si>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</si>
  <si>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</si>
  <si>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</si>
  <si>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</si>
  <si>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</si>
  <si>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</si>
  <si>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</si>
  <si>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</si>
  <si>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</si>
  <si>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</si>
  <si>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</si>
  <si>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</si>
  <si>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</si>
  <si>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</si>
  <si>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</si>
  <si>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</si>
  <si>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</si>
  <si>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</si>
  <si>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</si>
  <si>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</si>
  <si>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</si>
  <si>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</si>
  <si>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</si>
  <si>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</si>
  <si>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</si>
  <si>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</si>
  <si>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</si>
  <si>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</si>
  <si>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</si>
  <si>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</si>
  <si>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</si>
  <si>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</si>
  <si>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</si>
  <si>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</si>
  <si>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</si>
  <si>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</si>
  <si>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</si>
  <si>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</si>
  <si>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</si>
  <si>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</si>
  <si>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</si>
  <si>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</si>
  <si>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</si>
  <si>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</si>
  <si>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</si>
  <si>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</si>
  <si>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</si>
  <si>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</si>
  <si>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</si>
  <si>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</si>
  <si>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</si>
  <si>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</si>
  <si>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</si>
  <si>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</si>
  <si>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</si>
  <si>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</si>
  <si>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</si>
  <si>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</si>
  <si>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</si>
  <si>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</si>
  <si>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</si>
  <si>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</si>
  <si>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</si>
  <si>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</si>
  <si>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</si>
  <si>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</si>
  <si>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</si>
  <si>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</si>
  <si>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</si>
  <si>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</si>
  <si>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</si>
  <si>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</si>
  <si>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</si>
  <si>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</si>
  <si>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</si>
  <si>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</si>
  <si>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</si>
  <si>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</si>
  <si>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</si>
  <si>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</si>
  <si>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</si>
  <si>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</si>
  <si>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</si>
  <si>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</si>
  <si>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</si>
  <si>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</si>
  <si>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</si>
  <si>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</si>
  <si>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</si>
  <si>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</si>
  <si>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</si>
  <si>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</si>
  <si>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</si>
  <si>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</si>
  <si>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</si>
  <si>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</si>
  <si>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</si>
  <si>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</si>
  <si>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</si>
  <si>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</si>
  <si>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</si>
  <si>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</si>
  <si>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</si>
  <si>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</si>
  <si>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</si>
  <si>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</si>
  <si>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</si>
  <si>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</si>
  <si>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</si>
  <si>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</si>
  <si>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</si>
  <si>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</si>
  <si>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</si>
  <si>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</si>
  <si>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</si>
  <si>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</si>
  <si>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</si>
  <si>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</si>
  <si>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</si>
  <si>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</si>
  <si>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</si>
  <si>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</si>
  <si>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</si>
  <si>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</si>
  <si>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</si>
  <si>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</si>
  <si>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</si>
  <si>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</si>
  <si>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</si>
  <si>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</si>
  <si>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</si>
  <si>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</si>
  <si>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</si>
  <si>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</si>
  <si>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</si>
  <si>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</si>
  <si>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</si>
  <si>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</si>
  <si>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</si>
  <si>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</si>
  <si>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</si>
  <si>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</si>
  <si>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</si>
  <si>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</si>
  <si>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</si>
  <si>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</si>
  <si>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</si>
  <si>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</si>
  <si>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</si>
  <si>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</si>
  <si>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</si>
  <si>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</si>
  <si>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</si>
  <si>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</si>
  <si>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</si>
  <si>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</si>
  <si>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</si>
  <si>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</si>
  <si>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</si>
  <si>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</si>
  <si>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</si>
  <si>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</si>
  <si>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</si>
  <si>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</si>
  <si>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</si>
  <si>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</si>
  <si>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</si>
  <si>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</si>
  <si>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</si>
  <si>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</si>
  <si>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</si>
  <si>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</si>
  <si>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</si>
  <si>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</si>
  <si>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</si>
  <si>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</si>
  <si>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</si>
  <si>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</si>
  <si>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</si>
  <si>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</si>
  <si>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</si>
  <si>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</si>
  <si>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</si>
  <si>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</si>
  <si>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</si>
  <si>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</si>
  <si>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</si>
  <si>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</si>
  <si>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</si>
  <si>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</si>
  <si>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</si>
  <si>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</si>
  <si>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</si>
  <si>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</si>
  <si>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</si>
  <si>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</si>
  <si>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</si>
  <si>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</si>
  <si>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</si>
  <si>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</si>
  <si>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</si>
  <si>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</si>
  <si>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</si>
  <si>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</si>
  <si>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</si>
  <si>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</si>
  <si>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</si>
  <si>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</si>
  <si>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</si>
  <si>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</si>
  <si>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</si>
  <si>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</si>
  <si>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</si>
  <si>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</si>
  <si>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</si>
  <si>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</si>
  <si>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</si>
  <si>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</si>
  <si>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</si>
  <si>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</si>
  <si>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</si>
  <si>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</si>
  <si>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</si>
  <si>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</si>
  <si>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</si>
  <si>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</si>
  <si>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</si>
  <si>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</si>
  <si>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</si>
  <si>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</si>
  <si>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</si>
  <si>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</si>
  <si>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</si>
  <si>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</si>
  <si>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</si>
  <si>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</si>
  <si>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</si>
  <si>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</si>
  <si>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</si>
  <si>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</si>
  <si>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</si>
  <si>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</si>
  <si>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</si>
  <si>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</si>
  <si>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</si>
  <si>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</si>
  <si>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</si>
  <si>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</si>
  <si>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</si>
  <si>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</si>
  <si>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</si>
  <si>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</si>
  <si>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</si>
  <si>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</si>
  <si>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</si>
  <si>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</si>
  <si>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</si>
  <si>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</si>
  <si>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</si>
  <si>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</si>
  <si>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</si>
  <si>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</si>
  <si>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</si>
  <si>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</si>
  <si>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</si>
  <si>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</si>
  <si>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</si>
  <si>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</si>
  <si>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</si>
  <si>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</si>
  <si>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</si>
  <si>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</si>
  <si>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</si>
  <si>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</si>
  <si>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</si>
  <si>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</si>
  <si>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</si>
  <si>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</si>
  <si>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</si>
  <si>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</si>
  <si>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</si>
  <si>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</si>
  <si>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</si>
  <si>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</si>
  <si>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</si>
  <si>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</si>
  <si>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</si>
  <si>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</si>
  <si>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</si>
  <si>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</si>
  <si>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</si>
  <si>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</si>
  <si>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</si>
  <si>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</si>
  <si>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</si>
  <si>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</si>
  <si>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</si>
  <si>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</si>
  <si>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</si>
  <si>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</si>
  <si>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</si>
  <si>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</si>
  <si>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</si>
  <si>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</si>
  <si>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</si>
  <si>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</si>
  <si>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</si>
  <si>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</si>
  <si>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</si>
  <si>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</si>
  <si>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</si>
  <si>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</si>
  <si>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</si>
  <si>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</si>
  <si>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</si>
  <si>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</si>
  <si>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</si>
  <si>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</si>
  <si>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</si>
  <si>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</si>
  <si>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</si>
  <si>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</si>
  <si>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</si>
  <si>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</si>
  <si>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</si>
  <si>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</si>
  <si>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</si>
  <si>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</si>
  <si>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</si>
  <si>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</si>
  <si>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</si>
  <si>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</si>
  <si>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</si>
  <si>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</si>
  <si>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</si>
  <si>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</si>
  <si>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</si>
  <si>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</si>
  <si>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</si>
  <si>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</si>
  <si>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</si>
  <si>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</si>
  <si>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</si>
  <si>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</si>
  <si>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</si>
  <si>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</si>
  <si>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</si>
  <si>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</si>
  <si>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</si>
  <si>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</si>
  <si>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</si>
  <si>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</si>
  <si>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</si>
  <si>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</si>
  <si>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</si>
  <si>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</si>
  <si>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</si>
  <si>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</si>
  <si>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</si>
  <si>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</si>
  <si>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</si>
  <si>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</si>
  <si>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</si>
  <si>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</si>
  <si>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</si>
  <si>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</si>
  <si>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</si>
  <si>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</si>
  <si>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</si>
  <si>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</si>
  <si>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</si>
  <si>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</si>
  <si>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</si>
  <si>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</si>
  <si>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</si>
  <si>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</si>
  <si>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</si>
  <si>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</si>
  <si>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</si>
  <si>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</si>
  <si>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</si>
  <si>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</si>
  <si>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</si>
  <si>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</si>
  <si>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</si>
  <si>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</si>
  <si>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</si>
  <si>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</si>
  <si>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</si>
  <si>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</si>
  <si>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</si>
  <si>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</si>
  <si>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</si>
  <si>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</si>
  <si>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</si>
  <si>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</si>
  <si>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</si>
  <si>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</si>
  <si>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</si>
  <si>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</si>
  <si>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</si>
  <si>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</si>
  <si>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</si>
  <si>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</si>
  <si>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</si>
  <si>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</si>
  <si>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</si>
  <si>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</si>
  <si>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</si>
  <si>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</si>
  <si>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</si>
  <si>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</si>
  <si>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</si>
  <si>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</si>
  <si>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</si>
  <si>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</si>
  <si>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</si>
  <si>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</si>
  <si>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</si>
  <si>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</si>
  <si>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</si>
  <si>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</si>
  <si>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</si>
  <si>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</si>
  <si>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</si>
  <si>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</si>
  <si>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</si>
  <si>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</si>
  <si>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</si>
  <si>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</si>
  <si>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</si>
  <si>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</si>
  <si>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</si>
  <si>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</si>
  <si>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</si>
  <si>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</si>
  <si>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</si>
  <si>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</si>
  <si>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</si>
  <si>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</si>
  <si>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</si>
  <si>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</si>
  <si>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</si>
  <si>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</si>
  <si>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</si>
  <si>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</si>
  <si>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</si>
  <si>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</si>
  <si>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</si>
  <si>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</si>
  <si>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</si>
  <si>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</si>
  <si>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</si>
  <si>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</si>
  <si>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</si>
  <si>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</si>
  <si>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</si>
  <si>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</si>
  <si>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</si>
  <si>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</si>
  <si>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</si>
  <si>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</si>
  <si>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</si>
  <si>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</si>
  <si>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</si>
  <si>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</si>
  <si>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</si>
  <si>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</si>
  <si>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</si>
  <si>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</si>
  <si>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</si>
  <si>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</si>
  <si>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</si>
  <si>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</si>
  <si>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</si>
  <si>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</si>
  <si>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</si>
  <si>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</si>
  <si>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</si>
  <si>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</si>
  <si>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</si>
  <si>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</si>
  <si>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</si>
  <si>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</si>
  <si>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</si>
  <si>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</si>
  <si>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</si>
  <si>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</si>
  <si>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</si>
  <si>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</si>
  <si>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</si>
  <si>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</si>
  <si>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</si>
  <si>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</si>
  <si>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</si>
  <si>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</si>
  <si>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</si>
  <si>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</si>
  <si>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</si>
  <si>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</si>
  <si>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</si>
  <si>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</si>
  <si>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</si>
  <si>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</si>
  <si>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</si>
  <si>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</si>
  <si>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</si>
  <si>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</si>
  <si>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</si>
  <si>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</si>
  <si>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</si>
  <si>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</si>
  <si>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</si>
  <si>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</si>
  <si>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</si>
  <si>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</si>
  <si>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</si>
  <si>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</si>
  <si>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</si>
  <si>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</si>
  <si>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</si>
  <si>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</si>
  <si>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</si>
  <si>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</si>
  <si>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</si>
  <si>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</si>
  <si>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</si>
  <si>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</si>
  <si>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</si>
  <si>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</si>
  <si>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</si>
  <si>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</si>
  <si>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</si>
  <si>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</si>
  <si>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</si>
  <si>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</si>
  <si>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</si>
  <si>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</si>
  <si>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</si>
  <si>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</si>
  <si>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</si>
  <si>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</si>
  <si>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</si>
  <si>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</si>
  <si>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</si>
  <si>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</si>
  <si>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</si>
  <si>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</si>
  <si>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</si>
  <si>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</si>
  <si>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</si>
  <si>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</si>
  <si>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</si>
  <si>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</si>
  <si>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</si>
  <si>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</si>
  <si>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</si>
  <si>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</si>
  <si>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</si>
  <si>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</si>
  <si>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</si>
  <si>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</si>
  <si>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</si>
  <si>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</si>
  <si>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</si>
  <si>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</si>
  <si>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</si>
  <si>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</si>
  <si>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</si>
  <si>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</si>
  <si>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</si>
  <si>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</si>
  <si>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</si>
  <si>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</si>
  <si>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</si>
  <si>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</si>
  <si>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</si>
  <si>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</si>
  <si>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</si>
  <si>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</si>
  <si>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</si>
  <si>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</si>
  <si>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</si>
  <si>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</si>
  <si>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</si>
  <si>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</si>
  <si>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</si>
  <si>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</si>
  <si>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</si>
  <si>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</si>
  <si>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</si>
  <si>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</si>
  <si>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</si>
  <si>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</si>
  <si>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</si>
  <si>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</si>
  <si>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</si>
  <si>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</si>
  <si>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</si>
  <si>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</si>
  <si>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</si>
  <si>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</si>
  <si>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</si>
  <si>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</si>
  <si>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</si>
  <si>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</si>
  <si>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</si>
  <si>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</si>
  <si>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</si>
  <si>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</si>
  <si>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</si>
  <si>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</si>
  <si>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</si>
  <si>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</si>
  <si>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</si>
  <si>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</si>
  <si>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</si>
  <si>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</si>
  <si>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</si>
  <si>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</si>
  <si>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</si>
  <si>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</si>
  <si>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</si>
  <si>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</si>
  <si>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</si>
  <si>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</si>
  <si>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</si>
  <si>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</si>
  <si>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</si>
  <si>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</si>
  <si>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</si>
  <si>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</si>
  <si>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</si>
  <si>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</si>
  <si>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</si>
  <si>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</si>
  <si>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</si>
  <si>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</si>
  <si>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</si>
  <si>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</si>
  <si>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</si>
  <si>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</si>
  <si>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</si>
  <si>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</si>
  <si>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</si>
  <si>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</si>
  <si>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</si>
  <si>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</si>
  <si>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</si>
  <si>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</si>
  <si>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</si>
  <si>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</si>
  <si>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</si>
  <si>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</si>
  <si>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</si>
  <si>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</si>
  <si>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</si>
  <si>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</si>
  <si>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</si>
  <si>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</si>
  <si>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</si>
  <si>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</si>
  <si>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</si>
  <si>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</si>
  <si>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</si>
  <si>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</si>
  <si>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</si>
  <si>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</si>
  <si>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</si>
  <si>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</si>
  <si>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</si>
  <si>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</si>
  <si>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</si>
  <si>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</si>
  <si>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</si>
  <si>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</si>
  <si>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</si>
  <si>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</si>
  <si>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</si>
  <si>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</si>
  <si>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</si>
  <si>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</si>
  <si>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</si>
  <si>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</si>
  <si>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</si>
  <si>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</si>
  <si>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</si>
  <si>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</si>
  <si>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</si>
  <si>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</si>
  <si>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</si>
  <si>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</si>
  <si>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</si>
  <si>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</si>
  <si>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</si>
  <si>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</si>
  <si>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</si>
  <si>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</si>
  <si>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</si>
  <si>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</si>
  <si>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</si>
  <si>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</si>
  <si>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</si>
  <si>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</si>
  <si>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</si>
  <si>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</si>
  <si>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</si>
  <si>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</si>
  <si>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</si>
  <si>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</si>
  <si>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</si>
  <si>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</si>
  <si>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</si>
  <si>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</si>
  <si>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</si>
  <si>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</si>
  <si>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</si>
  <si>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</si>
  <si>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</si>
  <si>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</si>
  <si>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</si>
  <si>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</si>
  <si>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</si>
  <si>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</si>
  <si>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</si>
  <si>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</si>
  <si>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</si>
  <si>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</si>
  <si>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</si>
  <si>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</si>
  <si>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</si>
  <si>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</si>
  <si>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</si>
  <si>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</si>
  <si>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</si>
  <si>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</si>
  <si>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</si>
  <si>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</si>
  <si>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</si>
  <si>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</si>
  <si>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</si>
  <si>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</si>
  <si>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</si>
  <si>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</si>
  <si>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</si>
  <si>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</si>
  <si>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</si>
  <si>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</si>
  <si>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</si>
  <si>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</si>
  <si>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</si>
  <si>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</si>
  <si>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</si>
  <si>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</si>
  <si>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</si>
  <si>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</si>
  <si>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</si>
  <si>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</si>
  <si>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</si>
  <si>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</si>
  <si>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</si>
  <si>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</si>
  <si>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</si>
  <si>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</si>
  <si>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</si>
  <si>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</si>
  <si>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</si>
  <si>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</si>
  <si>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</si>
  <si>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</si>
  <si>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</si>
  <si>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</si>
  <si>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</si>
  <si>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</si>
  <si>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</si>
  <si>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</si>
  <si>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</si>
  <si>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</si>
  <si>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</si>
  <si>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</si>
  <si>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</si>
  <si>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</si>
  <si>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</si>
  <si>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</si>
  <si>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</si>
  <si>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</si>
  <si>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</si>
  <si>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</si>
  <si>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</si>
  <si>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</si>
  <si>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</si>
  <si>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</si>
  <si>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</si>
  <si>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</si>
  <si>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</si>
  <si>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</si>
  <si>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</si>
  <si>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</si>
  <si>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</si>
  <si>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</si>
  <si>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</si>
  <si>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</si>
  <si>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</si>
  <si>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</si>
  <si>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</si>
  <si>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</si>
  <si>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</si>
  <si>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</si>
  <si>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</si>
  <si>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</si>
  <si>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</si>
  <si>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</si>
  <si>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</si>
  <si>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</si>
  <si>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</si>
  <si>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</si>
  <si>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</si>
  <si>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</si>
  <si>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</si>
  <si>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</si>
  <si>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</si>
  <si>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</si>
  <si>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</si>
  <si>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</si>
  <si>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</si>
  <si>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</si>
  <si>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</si>
  <si>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</si>
  <si>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</si>
  <si>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</si>
  <si>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</si>
  <si>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</si>
  <si>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</si>
  <si>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</si>
  <si>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</si>
  <si>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</si>
  <si>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</si>
  <si>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</si>
  <si>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</si>
  <si>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</si>
  <si>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</si>
  <si>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</si>
  <si>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</si>
  <si>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</si>
  <si>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</si>
  <si>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</si>
  <si>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</si>
  <si>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</si>
  <si>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</si>
  <si>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</si>
  <si>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</si>
  <si>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</si>
  <si>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</si>
  <si>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</si>
  <si>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</si>
  <si>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</si>
  <si>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</si>
  <si>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</si>
  <si>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</si>
  <si>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</si>
  <si>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</si>
  <si>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</si>
  <si>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</si>
  <si>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</si>
  <si>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</si>
  <si>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</si>
  <si>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</si>
  <si>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</si>
  <si>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</si>
  <si>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</si>
  <si>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</si>
  <si>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</si>
  <si>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</si>
  <si>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</si>
  <si>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</si>
  <si>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</si>
  <si>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</si>
  <si>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</si>
  <si>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</si>
  <si>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</si>
  <si>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</si>
  <si>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</si>
  <si>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</si>
  <si>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</si>
  <si>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</si>
  <si>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</si>
  <si>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</si>
  <si>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</si>
  <si>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</si>
  <si>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</si>
  <si>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</si>
  <si>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</si>
  <si>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</si>
  <si>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</si>
  <si>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</si>
  <si>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</si>
  <si>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</si>
  <si>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</si>
  <si>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</si>
  <si>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</si>
  <si>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</si>
  <si>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</si>
  <si>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</si>
  <si>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</si>
  <si>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</si>
  <si>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</si>
  <si>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</si>
  <si>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</si>
  <si>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</si>
  <si>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</si>
  <si>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</si>
  <si>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</si>
  <si>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</si>
  <si>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</si>
  <si>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</si>
  <si>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</si>
  <si>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</si>
  <si>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</si>
  <si>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</si>
  <si>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</si>
  <si>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</si>
  <si>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</si>
  <si>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</si>
  <si>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</si>
  <si>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</si>
  <si>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</si>
  <si>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</si>
  <si>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</si>
  <si>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</si>
  <si>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</si>
  <si>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</si>
  <si>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</si>
  <si>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</si>
  <si>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</si>
  <si>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</si>
  <si>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</si>
  <si>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</si>
  <si>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</si>
  <si>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</si>
  <si>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</si>
  <si>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</si>
  <si>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</si>
  <si>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</si>
  <si>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</si>
  <si>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</si>
  <si>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</si>
  <si>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</si>
  <si>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</si>
  <si>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</si>
  <si>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</si>
  <si>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</si>
  <si>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</si>
  <si>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</si>
  <si>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</si>
  <si>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</si>
  <si>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</si>
  <si>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</si>
  <si>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</si>
  <si>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</si>
  <si>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</si>
  <si>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</si>
  <si>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</si>
  <si>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</si>
  <si>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</si>
  <si>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</si>
  <si>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</si>
  <si>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</si>
  <si>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</si>
  <si>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</si>
  <si>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</si>
  <si>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</si>
  <si>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</si>
  <si>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</si>
  <si>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</si>
  <si>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</si>
  <si>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</si>
  <si>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</si>
  <si>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</si>
  <si>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</si>
  <si>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</si>
  <si>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</si>
  <si>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</si>
  <si>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</si>
  <si>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</si>
  <si>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</si>
  <si>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</si>
  <si>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</si>
  <si>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</si>
  <si>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</si>
  <si>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</si>
  <si>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</si>
  <si>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</si>
  <si>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</si>
  <si>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</si>
  <si>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</si>
  <si>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</si>
  <si>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</si>
  <si>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</si>
  <si>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</si>
  <si>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</si>
  <si>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</si>
  <si>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</si>
  <si>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</si>
  <si>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</si>
  <si>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</si>
  <si>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</si>
  <si>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</si>
  <si>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</si>
  <si>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</si>
  <si>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</si>
  <si>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</si>
  <si>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</si>
  <si>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</si>
  <si>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</si>
  <si>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</si>
  <si>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</si>
  <si>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</si>
  <si>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</si>
  <si>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</si>
  <si>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</si>
  <si>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</si>
  <si>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</si>
  <si>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</si>
  <si>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</si>
  <si>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</si>
  <si>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</si>
  <si>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</si>
  <si>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</si>
  <si>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</si>
  <si>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</si>
  <si>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</si>
  <si>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</si>
  <si>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</si>
  <si>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</si>
  <si>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</si>
  <si>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</si>
  <si>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</si>
  <si>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</si>
  <si>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</si>
  <si>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</si>
  <si>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</si>
  <si>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</si>
  <si>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</si>
  <si>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</si>
  <si>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</si>
  <si>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</si>
  <si>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</si>
  <si>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</si>
  <si>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</si>
  <si>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</si>
  <si>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</si>
  <si>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</si>
  <si>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</si>
  <si>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</si>
  <si>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</si>
  <si>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</si>
  <si>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</si>
  <si>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</si>
  <si>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</si>
  <si>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</si>
  <si>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</si>
  <si>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</si>
  <si>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</si>
  <si>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</si>
  <si>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</si>
  <si>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</si>
  <si>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</si>
  <si>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</si>
  <si>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</si>
  <si>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</si>
  <si>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</si>
  <si>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</si>
  <si>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</si>
  <si>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</si>
  <si>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</si>
  <si>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</si>
  <si>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</si>
  <si>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</si>
  <si>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</si>
  <si>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</si>
  <si>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</si>
  <si>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</si>
  <si>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</si>
  <si>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</si>
  <si>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</si>
  <si>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</si>
  <si>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</si>
  <si>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</si>
  <si>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</si>
  <si>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</si>
  <si>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</si>
  <si>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</si>
  <si>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</si>
  <si>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</si>
  <si>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</si>
  <si>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</si>
  <si>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</si>
  <si>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</si>
  <si>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</si>
  <si>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</si>
  <si>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</si>
  <si>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</si>
  <si>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</si>
  <si>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</si>
  <si>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</si>
  <si>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</si>
  <si>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</si>
  <si>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</si>
  <si>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</si>
  <si>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</si>
  <si>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</si>
  <si>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</si>
  <si>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</si>
  <si>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</si>
  <si>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</si>
  <si>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</si>
  <si>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</si>
  <si>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</si>
  <si>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</si>
  <si>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</si>
  <si>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</si>
  <si>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</si>
  <si>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</si>
  <si>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</si>
  <si>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</si>
  <si>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</si>
  <si>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</si>
  <si>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</si>
  <si>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</si>
  <si>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</si>
  <si>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</si>
  <si>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</si>
  <si>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</si>
  <si>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</si>
  <si>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</si>
  <si>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</si>
  <si>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</si>
  <si>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</si>
  <si>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</si>
  <si>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</si>
  <si>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</si>
  <si>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</si>
  <si>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</si>
  <si>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</si>
  <si>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</si>
  <si>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</si>
  <si>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</si>
  <si>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</si>
  <si>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</si>
  <si>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</si>
  <si>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</si>
  <si>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</si>
  <si>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</si>
  <si>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</si>
  <si>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</si>
  <si>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</si>
  <si>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</si>
  <si>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</si>
  <si>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</si>
  <si>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</si>
  <si>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</si>
  <si>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</si>
  <si>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</si>
  <si>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</si>
  <si>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</si>
  <si>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</si>
  <si>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</si>
  <si>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</si>
  <si>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</si>
  <si>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</si>
  <si>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</si>
  <si>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</si>
  <si>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</si>
  <si>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</si>
  <si>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</si>
  <si>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</si>
  <si>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</si>
  <si>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</si>
  <si>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</si>
  <si>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</si>
  <si>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</si>
  <si>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</si>
  <si>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</si>
  <si>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</si>
  <si>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</si>
  <si>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</si>
  <si>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</si>
  <si>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</si>
  <si>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</si>
  <si>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</si>
  <si>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</si>
  <si>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</si>
  <si>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</si>
  <si>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</si>
  <si>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</si>
  <si>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</si>
  <si>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</si>
  <si>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</si>
  <si>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</si>
  <si>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</si>
  <si>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</si>
  <si>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</si>
  <si>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</si>
  <si>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</si>
  <si>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</si>
  <si>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</si>
  <si>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</si>
  <si>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</si>
  <si>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</si>
  <si>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</si>
  <si>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</si>
  <si>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</si>
  <si>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</si>
  <si>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</si>
  <si>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</si>
  <si>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</si>
  <si>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</si>
  <si>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</si>
  <si>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</si>
  <si>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</si>
  <si>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</si>
  <si>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</si>
  <si>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</si>
  <si>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</si>
  <si>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</si>
  <si>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</si>
  <si>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</si>
  <si>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</si>
  <si>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</si>
  <si>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</si>
  <si>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</si>
  <si>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</si>
  <si>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</si>
  <si>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</si>
  <si>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</si>
  <si>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</si>
  <si>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</si>
  <si>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</si>
  <si>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</si>
  <si>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</si>
  <si>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</si>
  <si>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</si>
  <si>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</si>
  <si>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</si>
  <si>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</si>
  <si>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</si>
  <si>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</si>
  <si>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</si>
  <si>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</si>
  <si>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</si>
  <si>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</si>
  <si>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</si>
  <si>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</si>
  <si>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</si>
  <si>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</si>
  <si>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</si>
  <si>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</si>
  <si>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</si>
  <si>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</si>
  <si>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</si>
  <si>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</si>
  <si>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</si>
  <si>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</si>
  <si>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</si>
  <si>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</si>
  <si>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</si>
  <si>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</si>
  <si>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</si>
  <si>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</si>
  <si>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</si>
  <si>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</si>
  <si>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</si>
  <si>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</si>
  <si>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</si>
  <si>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</si>
  <si>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</si>
  <si>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</si>
  <si>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</si>
  <si>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</si>
  <si>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</si>
  <si>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</si>
  <si>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</si>
  <si>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</si>
  <si>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</si>
  <si>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</si>
  <si>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</si>
  <si>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</si>
  <si>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</si>
  <si>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</si>
  <si>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</si>
  <si>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</si>
  <si>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</si>
  <si>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</si>
  <si>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</si>
  <si>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</si>
  <si>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</si>
  <si>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</si>
  <si>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</si>
  <si>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</si>
  <si>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</si>
  <si>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</si>
  <si>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</si>
  <si>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</si>
  <si>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</si>
  <si>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</si>
  <si>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</si>
  <si>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</si>
  <si>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</si>
  <si>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</si>
  <si>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</si>
  <si>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</si>
  <si>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</si>
  <si>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</si>
  <si>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</si>
  <si>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</si>
  <si>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</si>
  <si>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</si>
  <si>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</si>
  <si>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</si>
  <si>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</si>
  <si>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</si>
  <si>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</si>
  <si>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</si>
  <si>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</si>
  <si>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</si>
  <si>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</si>
  <si>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</si>
  <si>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</si>
  <si>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</si>
  <si>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</si>
  <si>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</si>
  <si>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</si>
  <si>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</si>
  <si>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</si>
  <si>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</si>
  <si>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</si>
  <si>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</si>
  <si>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</si>
  <si>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</si>
  <si>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</si>
  <si>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</si>
  <si>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</si>
  <si>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</si>
  <si>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</si>
  <si>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</si>
  <si>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</si>
  <si>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</si>
  <si>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</si>
  <si>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</si>
  <si>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</si>
  <si>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</si>
  <si>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</si>
  <si>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</si>
  <si>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</si>
  <si>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</si>
  <si>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</si>
  <si>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</si>
  <si>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</si>
  <si>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</si>
  <si>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</si>
  <si>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</si>
  <si>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</si>
  <si>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</si>
  <si>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</si>
  <si>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</si>
  <si>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</si>
  <si>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</si>
  <si>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</si>
  <si>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</si>
  <si>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</si>
  <si>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</si>
  <si>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</si>
  <si>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</si>
  <si>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</si>
  <si>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</si>
  <si>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</si>
  <si>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</si>
  <si>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</si>
  <si>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</si>
  <si>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</si>
  <si>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</si>
  <si>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</si>
  <si>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</si>
  <si>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</si>
  <si>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</si>
  <si>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</si>
  <si>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</si>
  <si>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</si>
  <si>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</si>
  <si>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</si>
  <si>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</si>
  <si>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</si>
  <si>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</si>
  <si>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</si>
  <si>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</si>
  <si>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</si>
  <si>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</si>
  <si>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</si>
  <si>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</si>
  <si>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</si>
  <si>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</si>
  <si>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</si>
  <si>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</si>
  <si>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</si>
  <si>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</si>
  <si>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</si>
  <si>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</si>
  <si>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</si>
  <si>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</si>
  <si>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</si>
  <si>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</si>
  <si>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</si>
  <si>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</si>
  <si>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</si>
  <si>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</si>
  <si>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</si>
  <si>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</si>
  <si>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</si>
  <si>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</si>
  <si>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</si>
  <si>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</si>
  <si>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</si>
  <si>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</si>
  <si>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</si>
  <si>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</si>
  <si>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</si>
  <si>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</si>
  <si>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</si>
  <si>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</si>
  <si>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</si>
  <si>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</si>
  <si>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</si>
  <si>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</si>
  <si>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</si>
  <si>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</si>
  <si>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</si>
  <si>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</si>
  <si>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</si>
  <si>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</si>
  <si>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</si>
  <si>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</si>
  <si>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</si>
  <si>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</si>
  <si>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</si>
  <si>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</si>
  <si>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</si>
  <si>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</si>
  <si>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</si>
  <si>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</si>
  <si>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</si>
  <si>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</si>
  <si>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</si>
  <si>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</si>
  <si>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</si>
  <si>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</si>
  <si>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</si>
  <si>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</si>
  <si>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</si>
  <si>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</si>
  <si>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</si>
  <si>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</si>
  <si>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</si>
  <si>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</si>
  <si>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</si>
  <si>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</si>
  <si>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</si>
  <si>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</si>
  <si>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</si>
  <si>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</si>
  <si>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</si>
  <si>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</si>
  <si>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</si>
  <si>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</si>
  <si>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</si>
  <si>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</si>
  <si>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</si>
  <si>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</si>
  <si>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</si>
  <si>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</si>
  <si>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</si>
  <si>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</si>
  <si>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</si>
  <si>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</si>
  <si>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</si>
  <si>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</si>
  <si>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</si>
  <si>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</si>
  <si>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</si>
  <si>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</si>
  <si>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</si>
  <si>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</si>
  <si>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</si>
  <si>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</si>
  <si>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</si>
  <si>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</si>
  <si>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</si>
  <si>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</si>
  <si>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</si>
  <si>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</si>
  <si>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</si>
  <si>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</si>
  <si>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</si>
  <si>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</si>
  <si>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</si>
  <si>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</si>
  <si>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</si>
  <si>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</si>
  <si>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</si>
  <si>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</si>
  <si>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</si>
  <si>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</si>
  <si>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</si>
  <si>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</si>
  <si>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</si>
  <si>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</si>
  <si>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</si>
  <si>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</si>
  <si>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</si>
  <si>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</si>
  <si>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</si>
  <si>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</si>
  <si>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</si>
  <si>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</si>
  <si>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</si>
  <si>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</si>
  <si>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</si>
  <si>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</si>
  <si>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</si>
  <si>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</si>
  <si>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</si>
  <si>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</si>
  <si>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</si>
  <si>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</si>
  <si>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</si>
  <si>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</si>
  <si>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</si>
  <si>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</si>
  <si>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</si>
  <si>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</si>
  <si>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</si>
  <si>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</si>
  <si>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</si>
  <si>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</si>
  <si>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</si>
  <si>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</si>
  <si>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</si>
  <si>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</si>
  <si>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</si>
  <si>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</si>
  <si>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</si>
  <si>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</si>
  <si>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</si>
  <si>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</si>
  <si>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</si>
  <si>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</si>
  <si>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</si>
  <si>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</si>
  <si>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</si>
  <si>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</si>
  <si>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</si>
  <si>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</si>
  <si>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</si>
  <si>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</si>
  <si>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</si>
  <si>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</si>
  <si>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</si>
  <si>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</si>
  <si>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</si>
  <si>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</si>
  <si>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</si>
  <si>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</si>
  <si>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</si>
  <si>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</si>
  <si>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</si>
  <si>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</si>
  <si>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</si>
  <si>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</si>
  <si>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</si>
  <si>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</si>
  <si>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</si>
  <si>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</si>
  <si>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</si>
  <si>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</si>
  <si>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</si>
  <si>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</si>
  <si>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</si>
  <si>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</si>
  <si>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</si>
  <si>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</si>
  <si>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</si>
  <si>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</si>
  <si>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</si>
  <si>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</si>
  <si>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</si>
  <si>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</si>
  <si>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</si>
  <si>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</si>
  <si>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</si>
  <si>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</si>
  <si>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</si>
  <si>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</si>
  <si>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</si>
  <si>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</si>
  <si>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</si>
  <si>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</si>
  <si>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</si>
  <si>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</si>
  <si>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</si>
  <si>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</si>
  <si>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</si>
  <si>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</si>
  <si>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</si>
  <si>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</si>
  <si>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</si>
  <si>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</si>
  <si>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</si>
  <si>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</si>
  <si>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</si>
  <si>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</si>
  <si>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</si>
  <si>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</si>
  <si>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</si>
  <si>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</si>
  <si>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</si>
  <si>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</si>
  <si>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</si>
  <si>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</si>
  <si>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</si>
  <si>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</si>
  <si>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</si>
  <si>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</si>
  <si>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</si>
  <si>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</si>
  <si>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</si>
  <si>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</si>
  <si>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</si>
  <si>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</si>
  <si>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</si>
  <si>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</si>
  <si>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</si>
  <si>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</si>
  <si>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</si>
  <si>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</si>
  <si>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</si>
  <si>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</si>
  <si>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</si>
  <si>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</si>
  <si>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</si>
  <si>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</si>
  <si>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</si>
  <si>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</si>
  <si>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</si>
  <si>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</si>
  <si>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</si>
  <si>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</si>
  <si>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</si>
  <si>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</si>
  <si>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</si>
  <si>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</si>
  <si>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</si>
  <si>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</si>
  <si>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</si>
  <si>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</si>
  <si>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</si>
  <si>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</si>
  <si>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</si>
  <si>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</si>
  <si>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</si>
  <si>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</si>
  <si>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</si>
  <si>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</si>
  <si>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</si>
  <si>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</si>
  <si>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</si>
  <si>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</si>
  <si>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</si>
  <si>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</si>
  <si>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</si>
  <si>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</si>
  <si>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</si>
  <si>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</si>
  <si>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</si>
  <si>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</si>
  <si>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</si>
  <si>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</si>
  <si>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</si>
  <si>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</si>
  <si>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</si>
  <si>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</si>
  <si>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</si>
  <si>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</si>
  <si>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</si>
  <si>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</si>
  <si>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</si>
  <si>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</si>
  <si>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</si>
  <si>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</si>
  <si>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</si>
  <si>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</si>
  <si>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</si>
  <si>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</si>
  <si>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</si>
  <si>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</si>
  <si>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</si>
  <si>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</si>
  <si>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</si>
  <si>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</si>
  <si>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</si>
  <si>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</si>
  <si>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</si>
  <si>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</si>
  <si>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</si>
  <si>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</si>
  <si>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</si>
  <si>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</si>
  <si>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</si>
  <si>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</si>
  <si>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</si>
  <si>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</si>
  <si>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</si>
  <si>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</si>
  <si>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</si>
  <si>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</si>
  <si>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</si>
  <si>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</si>
  <si>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</si>
  <si>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</si>
  <si>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</si>
  <si>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</si>
  <si>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</si>
  <si>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</si>
  <si>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</si>
  <si>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</si>
  <si>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</si>
  <si>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</si>
  <si>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</si>
  <si>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</si>
  <si>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</si>
  <si>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</si>
  <si>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</si>
  <si>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</si>
  <si>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</si>
  <si>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</si>
  <si>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</si>
  <si>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</si>
  <si>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</si>
  <si>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</si>
  <si>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</si>
  <si>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</si>
  <si>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</si>
  <si>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</si>
  <si>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</si>
  <si>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</si>
  <si>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</si>
  <si>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</si>
  <si>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</si>
  <si>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</si>
  <si>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</si>
  <si>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</si>
  <si>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</si>
  <si>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</si>
  <si>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</si>
  <si>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</si>
  <si>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</si>
  <si>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</si>
  <si>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</si>
  <si>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</si>
  <si>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</si>
  <si>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</si>
  <si>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</si>
  <si>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</si>
  <si>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</si>
  <si>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</si>
  <si>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</si>
  <si>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</si>
  <si>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</si>
  <si>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</si>
  <si>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</si>
  <si>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</si>
  <si>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</si>
  <si>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</si>
  <si>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</si>
  <si>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</si>
  <si>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</si>
  <si>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</si>
  <si>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</si>
  <si>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</si>
  <si>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</si>
  <si>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</si>
  <si>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</si>
  <si>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</si>
  <si>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</si>
  <si>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</si>
  <si>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</si>
  <si>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</si>
  <si>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</si>
  <si>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</si>
  <si>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</si>
  <si>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</si>
  <si>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</si>
  <si>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</si>
  <si>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</si>
  <si>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</si>
  <si>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</si>
  <si>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</si>
  <si>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</si>
  <si>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</si>
  <si>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</si>
  <si>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</si>
  <si>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</si>
  <si>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</si>
  <si>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</si>
  <si>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</si>
  <si>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</si>
  <si>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</si>
  <si>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</si>
  <si>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</si>
  <si>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</si>
  <si>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</si>
  <si>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</si>
  <si>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</si>
  <si>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</si>
  <si>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</si>
  <si>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</si>
  <si>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</si>
  <si>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</si>
  <si>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</si>
  <si>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</si>
  <si>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</si>
  <si>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</si>
  <si>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</si>
  <si>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</si>
  <si>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</si>
  <si>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</si>
  <si>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</si>
  <si>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</si>
  <si>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</si>
  <si>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</si>
  <si>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</si>
  <si>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</si>
  <si>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</si>
  <si>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</si>
  <si>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</si>
  <si>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</si>
  <si>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</si>
  <si>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</si>
  <si>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</si>
  <si>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</si>
  <si>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</si>
  <si>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</si>
  <si>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</si>
  <si>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</si>
  <si>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</si>
  <si>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</si>
  <si>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</si>
  <si>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</si>
  <si>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</si>
  <si>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</si>
  <si>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</si>
  <si>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</si>
  <si>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</si>
  <si>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</si>
  <si>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</si>
  <si>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</si>
  <si>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</si>
  <si>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</si>
  <si>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</si>
  <si>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</si>
  <si>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</si>
  <si>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</si>
  <si>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</si>
  <si>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</si>
  <si>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</si>
  <si>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</si>
  <si>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</si>
  <si>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</si>
  <si>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</si>
  <si>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</si>
  <si>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</si>
  <si>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</si>
  <si>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</si>
  <si>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</si>
  <si>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</si>
  <si>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</si>
  <si>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</si>
  <si>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</si>
  <si>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</si>
  <si>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</si>
  <si>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</si>
  <si>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</si>
  <si>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</si>
  <si>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</si>
  <si>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</si>
  <si>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</si>
  <si>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</si>
  <si>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</si>
  <si>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</si>
  <si>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</si>
  <si>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</si>
  <si>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</si>
  <si>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</si>
  <si>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</si>
  <si>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</si>
  <si>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</si>
  <si>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</si>
  <si>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</si>
  <si>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</si>
  <si>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</si>
  <si>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</si>
  <si>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</si>
  <si>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</si>
  <si>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</si>
  <si>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</si>
  <si>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</si>
  <si>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</si>
  <si>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</si>
  <si>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</si>
  <si>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</si>
  <si>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</si>
  <si>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</si>
  <si>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</si>
  <si>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</si>
  <si>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</si>
  <si>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</si>
  <si>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</si>
  <si>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</si>
  <si>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</si>
  <si>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</si>
  <si>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</si>
  <si>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</si>
  <si>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</si>
  <si>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</si>
  <si>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</si>
  <si>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</si>
  <si>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</si>
  <si>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</si>
  <si>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</si>
  <si>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</si>
  <si>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</si>
  <si>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</si>
  <si>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</si>
  <si>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</si>
  <si>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</si>
  <si>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</si>
  <si>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</si>
  <si>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</si>
  <si>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</si>
  <si>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</si>
  <si>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</si>
  <si>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</si>
  <si>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</si>
  <si>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</si>
  <si>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</si>
  <si>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</si>
  <si>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</si>
  <si>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</si>
  <si>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</si>
  <si>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</si>
  <si>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</si>
  <si>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</si>
  <si>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</si>
  <si>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</si>
  <si>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</si>
  <si>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</si>
  <si>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</si>
  <si>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</si>
  <si>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</si>
  <si>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</si>
  <si>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</si>
  <si>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</si>
  <si>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</si>
  <si>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</si>
  <si>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</si>
  <si>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</si>
  <si>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</si>
  <si>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</si>
  <si>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</si>
  <si>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</si>
  <si>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</si>
  <si>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</si>
  <si>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</si>
  <si>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</si>
  <si>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</si>
  <si>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</si>
  <si>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</si>
  <si>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</si>
  <si>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</si>
  <si>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</si>
  <si>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</si>
  <si>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</si>
  <si>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</si>
  <si>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</si>
  <si>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</si>
  <si>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</si>
  <si>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</si>
  <si>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</si>
  <si>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</si>
  <si>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</si>
  <si>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</si>
  <si>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</si>
  <si>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</si>
  <si>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</si>
  <si>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</si>
  <si>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</si>
  <si>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</si>
  <si>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</si>
  <si>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</si>
  <si>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</si>
  <si>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</si>
  <si>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</si>
  <si>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</si>
  <si>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</si>
  <si>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</si>
  <si>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</si>
  <si>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</si>
  <si>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</si>
  <si>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</si>
  <si>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</si>
  <si>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</si>
  <si>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</si>
  <si>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</si>
  <si>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</si>
  <si>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</si>
  <si>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</si>
  <si>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</si>
  <si>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</si>
  <si>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</si>
  <si>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</si>
  <si>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</si>
  <si>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</si>
  <si>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</si>
  <si>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</si>
  <si>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</si>
  <si>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</si>
  <si>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</si>
  <si>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</si>
  <si>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</si>
  <si>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</si>
  <si>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</si>
  <si>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</si>
  <si>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</si>
  <si>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</si>
  <si>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</si>
  <si>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</si>
  <si>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</si>
  <si>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</si>
  <si>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</si>
  <si>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</si>
  <si>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</si>
  <si>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</si>
  <si>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</si>
  <si>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</si>
  <si>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</si>
  <si>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</si>
  <si>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</si>
  <si>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</si>
  <si>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</si>
  <si>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</si>
  <si>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</si>
  <si>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</si>
  <si>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</si>
  <si>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</si>
  <si>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</si>
  <si>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</si>
  <si>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</si>
  <si>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</si>
  <si>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</si>
  <si>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</si>
  <si>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</si>
  <si>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</si>
  <si>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</si>
  <si>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</si>
  <si>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</si>
  <si>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</si>
  <si>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</si>
  <si>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</si>
  <si>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</si>
  <si>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</si>
  <si>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</si>
  <si>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</si>
  <si>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</si>
  <si>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</si>
  <si>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</si>
  <si>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</si>
  <si>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</si>
  <si>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</si>
  <si>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</si>
  <si>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</si>
  <si>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</si>
  <si>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</si>
  <si>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</si>
  <si>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</si>
  <si>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</si>
  <si>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</si>
  <si>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</si>
  <si>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</si>
  <si>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</si>
  <si>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</si>
  <si>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</si>
  <si>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</si>
  <si>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</si>
  <si>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</si>
  <si>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</si>
  <si>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</si>
  <si>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</si>
  <si>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</si>
  <si>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</si>
  <si>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</si>
  <si>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</si>
  <si>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</si>
  <si>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</si>
  <si>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</si>
  <si>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</si>
  <si>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</si>
  <si>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</si>
  <si>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</si>
  <si>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</si>
  <si>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</si>
  <si>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</si>
  <si>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</si>
  <si>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</si>
  <si>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</si>
  <si>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</si>
  <si>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</si>
  <si>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</si>
  <si>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</si>
  <si>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</si>
  <si>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</si>
  <si>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</si>
  <si>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</si>
  <si>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</si>
  <si>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</si>
  <si>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</si>
  <si>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</si>
  <si>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</si>
  <si>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</si>
  <si>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</si>
  <si>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</si>
  <si>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</si>
  <si>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</si>
  <si>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</si>
  <si>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</si>
  <si>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</si>
  <si>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</si>
  <si>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</si>
  <si>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</si>
  <si>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</si>
  <si>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</si>
  <si>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</si>
  <si>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</si>
  <si>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</si>
  <si>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</si>
  <si>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</si>
  <si>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</si>
  <si>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</si>
  <si>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</si>
  <si>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</si>
  <si>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</si>
  <si>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</si>
  <si>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</si>
  <si>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</si>
  <si>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</si>
  <si>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</si>
  <si>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</si>
  <si>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</si>
  <si>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</si>
  <si>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</si>
  <si>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</si>
  <si>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</si>
  <si>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</si>
  <si>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</si>
  <si>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</si>
  <si>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</si>
  <si>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</si>
  <si>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</si>
  <si>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</si>
  <si>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</si>
  <si>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</si>
  <si>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</si>
  <si>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</si>
  <si>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</si>
  <si>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</si>
  <si>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</si>
  <si>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</si>
  <si>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</si>
  <si>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</si>
  <si>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</si>
  <si>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</si>
  <si>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</si>
  <si>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</si>
  <si>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</si>
  <si>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</si>
  <si>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</si>
  <si>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</si>
  <si>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</si>
  <si>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</si>
  <si>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</si>
  <si>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</si>
  <si>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</si>
  <si>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</si>
  <si>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</si>
  <si>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</si>
  <si>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</si>
  <si>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</si>
  <si>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</si>
  <si>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</si>
  <si>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</si>
  <si>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</si>
  <si>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</si>
  <si>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</si>
  <si>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</si>
  <si>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</si>
  <si>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</si>
  <si>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</si>
  <si>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</si>
  <si>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</si>
  <si>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</si>
  <si>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</si>
  <si>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</si>
  <si>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</si>
  <si>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</si>
  <si>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</si>
  <si>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</si>
  <si>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</si>
  <si>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</si>
  <si>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</si>
  <si>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</si>
  <si>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</si>
  <si>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</si>
  <si>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</si>
  <si>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</si>
  <si>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</si>
  <si>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</si>
  <si>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</si>
  <si>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</si>
  <si>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</si>
  <si>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</si>
  <si>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</si>
  <si>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</si>
  <si>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</si>
  <si>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</si>
  <si>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</si>
  <si>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</si>
  <si>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</si>
  <si>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</si>
  <si>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</si>
  <si>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</si>
  <si>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</si>
  <si>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</si>
  <si>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</si>
  <si>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</si>
  <si>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</si>
  <si>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</si>
  <si>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</si>
  <si>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</si>
  <si>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</si>
  <si>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</si>
  <si>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</si>
  <si>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</si>
  <si>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</si>
  <si>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</si>
  <si>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</si>
  <si>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</si>
  <si>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</si>
  <si>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</si>
  <si>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</si>
  <si>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</si>
  <si>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</si>
  <si>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</si>
  <si>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</si>
  <si>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</si>
  <si>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</si>
  <si>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</si>
  <si>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</si>
  <si>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</si>
  <si>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</si>
  <si>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</si>
  <si>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</si>
  <si>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</si>
  <si>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</si>
  <si>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</si>
  <si>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</si>
  <si>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</si>
  <si>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</si>
  <si>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</si>
  <si>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</si>
  <si>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</si>
  <si>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</si>
  <si>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</si>
  <si>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</si>
  <si>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</si>
  <si>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</si>
  <si>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</si>
  <si>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</si>
  <si>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</si>
  <si>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</si>
  <si>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</si>
  <si>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</si>
  <si>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</si>
  <si>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</si>
  <si>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</si>
  <si>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</si>
  <si>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</si>
  <si>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</si>
  <si>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</si>
  <si>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</si>
  <si>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</si>
  <si>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</si>
  <si>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</si>
  <si>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</si>
  <si>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</si>
  <si>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</si>
  <si>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</si>
  <si>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</si>
  <si>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</si>
  <si>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</si>
  <si>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</si>
  <si>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</si>
  <si>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</si>
  <si>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</si>
  <si>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</si>
  <si>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</si>
  <si>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</si>
  <si>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</si>
  <si>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</si>
  <si>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</si>
  <si>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</si>
  <si>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</si>
  <si>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</si>
  <si>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</si>
  <si>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</si>
  <si>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</si>
  <si>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</si>
  <si>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</si>
  <si>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</si>
  <si>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</si>
  <si>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</si>
  <si>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</si>
  <si>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</si>
  <si>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</si>
  <si>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</si>
  <si>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</si>
  <si>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</si>
  <si>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</si>
  <si>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</si>
  <si>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</si>
  <si>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</si>
  <si>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</si>
  <si>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</si>
  <si>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</si>
  <si>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</si>
  <si>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</si>
  <si>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</si>
  <si>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</si>
  <si>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</si>
  <si>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</si>
  <si>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</si>
  <si>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</si>
  <si>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</si>
  <si>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</si>
  <si>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</si>
  <si>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</si>
  <si>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</si>
  <si>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</si>
  <si>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</si>
  <si>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</si>
  <si>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</si>
  <si>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</si>
  <si>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</si>
  <si>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</si>
  <si>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</si>
  <si>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</si>
  <si>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</si>
  <si>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</si>
  <si>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</si>
  <si>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</si>
  <si>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</si>
  <si>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</si>
  <si>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</si>
  <si>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</si>
  <si>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</si>
  <si>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</si>
  <si>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</si>
  <si>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</si>
  <si>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</si>
  <si>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</si>
  <si>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</si>
  <si>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</si>
  <si>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</si>
  <si>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</si>
  <si>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</si>
  <si>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</si>
  <si>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</si>
  <si>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</si>
  <si>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</si>
  <si>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</si>
  <si>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</si>
  <si>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</si>
  <si>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</si>
  <si>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</si>
  <si>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</si>
  <si>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</si>
  <si>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</si>
  <si>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</si>
  <si>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</si>
  <si>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</si>
  <si>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</si>
  <si>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</si>
  <si>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</si>
  <si>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</si>
  <si>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</si>
  <si>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</si>
  <si>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</si>
  <si>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</si>
  <si>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</si>
  <si>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</si>
  <si>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</si>
  <si>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</si>
  <si>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</si>
  <si>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</si>
  <si>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</si>
  <si>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</si>
  <si>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</si>
  <si>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</si>
  <si>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</si>
  <si>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</si>
  <si>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</si>
  <si>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</si>
  <si>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</si>
  <si>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</si>
  <si>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</si>
  <si>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</si>
  <si>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</si>
  <si>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</si>
  <si>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</si>
  <si>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</si>
  <si>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</si>
  <si>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</si>
  <si>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</si>
  <si>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</si>
  <si>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</si>
  <si>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</si>
  <si>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</si>
  <si>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</si>
  <si>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</si>
  <si>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</si>
  <si>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</si>
  <si>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</si>
  <si>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</si>
  <si>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</si>
  <si>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</si>
  <si>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</si>
  <si>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</si>
  <si>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</si>
  <si>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</si>
  <si>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</si>
  <si>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</si>
  <si>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</si>
  <si>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</si>
  <si>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</si>
  <si>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</si>
  <si>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</si>
  <si>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</si>
  <si>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</si>
  <si>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</si>
  <si>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</si>
  <si>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</si>
  <si>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</si>
  <si>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</si>
  <si>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</si>
  <si>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</si>
  <si>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</si>
  <si>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</si>
  <si>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</si>
  <si>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</si>
  <si>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</si>
  <si>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</si>
  <si>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</si>
  <si>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</si>
  <si>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</si>
  <si>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</si>
  <si>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</si>
  <si>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</si>
  <si>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</si>
  <si>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</si>
  <si>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</si>
  <si>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</si>
  <si>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</si>
  <si>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</si>
  <si>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</si>
  <si>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</si>
  <si>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</si>
  <si>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</si>
  <si>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</si>
  <si>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</si>
  <si>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</si>
  <si>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</si>
  <si>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</si>
  <si>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</si>
  <si>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</si>
  <si>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</si>
  <si>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</si>
  <si>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</si>
  <si>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</si>
  <si>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</si>
  <si>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</si>
  <si>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</si>
  <si>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</si>
  <si>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</si>
  <si>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</si>
  <si>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</si>
  <si>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</si>
  <si>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</si>
  <si>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</si>
  <si>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</si>
  <si>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</si>
  <si>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</si>
  <si>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</si>
  <si>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</si>
  <si>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</si>
  <si>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</si>
  <si>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</si>
  <si>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</si>
  <si>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</si>
  <si>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</si>
  <si>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</si>
  <si>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</si>
  <si>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</si>
  <si>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</si>
  <si>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</si>
  <si>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</si>
  <si>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</si>
  <si>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</si>
  <si>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</si>
  <si>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</si>
  <si>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</si>
  <si>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</si>
  <si>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</si>
  <si>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</si>
  <si>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</si>
  <si>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</si>
  <si>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</si>
  <si>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</si>
  <si>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</si>
  <si>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</si>
  <si>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</si>
  <si>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</si>
  <si>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</si>
  <si>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</si>
  <si>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</si>
  <si>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</si>
  <si>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</si>
  <si>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</si>
  <si>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</si>
  <si>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</si>
  <si>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</si>
  <si>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</si>
  <si>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</si>
  <si>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</si>
  <si>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</si>
  <si>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</si>
  <si>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</si>
  <si>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</si>
  <si>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</si>
  <si>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</si>
  <si>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</si>
  <si>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</si>
  <si>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</si>
  <si>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</si>
  <si>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</si>
  <si>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</si>
  <si>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</si>
  <si>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</si>
  <si>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</si>
  <si>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</si>
  <si>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</si>
  <si>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</si>
  <si>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</si>
  <si>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</si>
  <si>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</si>
  <si>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</si>
  <si>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</si>
  <si>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</si>
  <si>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</si>
  <si>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</si>
  <si>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</si>
  <si>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</si>
  <si>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</si>
  <si>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</si>
  <si>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</si>
  <si>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</si>
  <si>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</si>
  <si>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</si>
  <si>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</si>
  <si>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</si>
  <si>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</si>
  <si>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</si>
  <si>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</si>
  <si>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</si>
  <si>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</si>
  <si>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</si>
  <si>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</si>
  <si>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</si>
  <si>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</si>
  <si>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</si>
  <si>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</si>
  <si>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</si>
  <si>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</si>
  <si>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</si>
  <si>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</si>
  <si>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</si>
  <si>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</si>
  <si>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</si>
  <si>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</si>
  <si>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</si>
  <si>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</si>
  <si>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</si>
  <si>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</si>
  <si>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</si>
  <si>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</si>
  <si>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</si>
  <si>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</si>
  <si>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</si>
  <si>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</si>
  <si>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</si>
  <si>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</si>
  <si>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</si>
  <si>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</si>
  <si>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</si>
  <si>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</si>
  <si>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</si>
  <si>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</si>
  <si>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</si>
  <si>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</si>
  <si>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</si>
  <si>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</si>
  <si>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</si>
  <si>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</si>
  <si>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</si>
  <si>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</si>
  <si>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</si>
  <si>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</si>
  <si>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</si>
  <si>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</si>
  <si>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</si>
  <si>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</si>
  <si>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</si>
  <si>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</si>
  <si>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</si>
  <si>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</si>
  <si>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</si>
  <si>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</si>
  <si>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</si>
  <si>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</si>
  <si>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</si>
  <si>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</si>
  <si>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</si>
  <si>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</si>
  <si>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</si>
  <si>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</si>
  <si>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</si>
  <si>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</si>
  <si>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</si>
  <si>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</si>
  <si>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</si>
  <si>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</si>
  <si>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</si>
  <si>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</si>
  <si>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</si>
  <si>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</si>
  <si>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</si>
  <si>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</si>
  <si>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</si>
  <si>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</si>
  <si>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</si>
  <si>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</si>
  <si>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</si>
  <si>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</si>
  <si>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</si>
  <si>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</si>
  <si>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</si>
  <si>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</si>
  <si>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</si>
  <si>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</si>
  <si>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</si>
  <si>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</si>
  <si>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</si>
  <si>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</si>
  <si>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</si>
  <si>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</si>
  <si>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</si>
  <si>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</si>
  <si>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</si>
  <si>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</si>
  <si>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</si>
  <si>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</si>
  <si>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</si>
  <si>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</si>
  <si>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</si>
  <si>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</si>
  <si>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</si>
  <si>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</si>
  <si>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</si>
  <si>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</si>
  <si>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</si>
  <si>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</si>
  <si>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</si>
  <si>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</si>
  <si>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</si>
  <si>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</si>
  <si>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</si>
  <si>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</si>
  <si>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</si>
  <si>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</si>
  <si>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</si>
  <si>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</si>
  <si>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</si>
  <si>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</si>
  <si>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</si>
  <si>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</si>
  <si>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</si>
  <si>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</si>
  <si>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</si>
  <si>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</si>
  <si>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</si>
  <si>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</si>
  <si>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</si>
  <si>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</si>
  <si>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</si>
  <si>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</si>
  <si>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</si>
  <si>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</si>
  <si>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</si>
  <si>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</si>
  <si>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</si>
  <si>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</si>
  <si>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</si>
  <si>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</si>
  <si>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</si>
  <si>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</si>
  <si>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</si>
  <si>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</si>
  <si>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</si>
  <si>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</si>
  <si>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</si>
  <si>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</si>
  <si>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</si>
  <si>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</si>
  <si>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</si>
  <si>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</si>
  <si>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</si>
  <si>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</si>
  <si>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</si>
  <si>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</si>
  <si>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</si>
  <si>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</si>
  <si>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</si>
  <si>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</si>
  <si>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</si>
  <si>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</si>
  <si>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</si>
  <si>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</si>
  <si>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</si>
  <si>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</si>
  <si>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</si>
  <si>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</si>
  <si>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</si>
  <si>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</si>
  <si>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</si>
  <si>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</si>
  <si>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</si>
  <si>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</si>
  <si>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</si>
  <si>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</si>
  <si>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</si>
  <si>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</si>
  <si>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</si>
  <si>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</si>
  <si>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</si>
  <si>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</si>
  <si>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</si>
  <si>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</si>
  <si>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</si>
  <si>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</si>
  <si>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</si>
  <si>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</si>
  <si>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</si>
  <si>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</si>
  <si>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</si>
  <si>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</si>
  <si>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</si>
  <si>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</si>
  <si>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</si>
  <si>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</si>
  <si>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</si>
  <si>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</si>
  <si>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</si>
  <si>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</si>
  <si>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</si>
  <si>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</si>
  <si>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</si>
  <si>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</si>
  <si>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</si>
  <si>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</si>
  <si>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</si>
  <si>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</si>
  <si>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</si>
  <si>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</si>
  <si>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</si>
  <si>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</si>
  <si>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</si>
  <si>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</si>
  <si>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</si>
  <si>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</si>
  <si>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</si>
  <si>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</si>
  <si>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</si>
  <si>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</si>
  <si>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</si>
  <si>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</si>
  <si>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</si>
  <si>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</si>
  <si>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</si>
  <si>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</si>
  <si>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</si>
  <si>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</si>
  <si>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</si>
  <si>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</si>
  <si>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</si>
  <si>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</si>
  <si>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</si>
  <si>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</si>
  <si>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</si>
  <si>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</si>
  <si>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</si>
  <si>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</si>
  <si>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</si>
  <si>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</si>
  <si>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</si>
  <si>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</si>
  <si>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</si>
  <si>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</si>
  <si>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</si>
  <si>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</si>
  <si>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</si>
  <si>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</si>
  <si>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</si>
  <si>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</si>
  <si>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</si>
  <si>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</si>
  <si>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</si>
  <si>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</si>
  <si>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</si>
  <si>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</si>
  <si>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</si>
  <si>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</si>
  <si>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</si>
  <si>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</si>
  <si>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</si>
  <si>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</si>
  <si>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</si>
  <si>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</si>
  <si>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</si>
  <si>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</si>
  <si>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</si>
  <si>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</si>
  <si>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</si>
  <si>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</si>
  <si>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</si>
  <si>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</si>
  <si>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</si>
  <si>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</si>
  <si>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</si>
  <si>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</si>
  <si>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</si>
  <si>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</si>
  <si>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</si>
  <si>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</si>
  <si>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</si>
  <si>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</si>
  <si>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</si>
  <si>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</si>
  <si>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</si>
  <si>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</si>
  <si>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</si>
  <si>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</si>
  <si>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</si>
  <si>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</si>
  <si>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</si>
  <si>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</si>
  <si>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</si>
  <si>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</si>
  <si>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</si>
  <si>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</si>
  <si>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</si>
  <si>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</si>
  <si>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</si>
  <si>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</si>
  <si>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</si>
  <si>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</si>
  <si>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</si>
  <si>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</si>
  <si>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</si>
  <si>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</si>
  <si>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</si>
  <si>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</si>
  <si>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</si>
  <si>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</si>
  <si>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</si>
  <si>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</si>
  <si>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</si>
  <si>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</si>
  <si>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</si>
  <si>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</si>
  <si>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</si>
  <si>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</si>
  <si>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</si>
  <si>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</si>
  <si>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</si>
  <si>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</si>
  <si>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</si>
  <si>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</si>
  <si>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</si>
  <si>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</si>
  <si>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</si>
  <si>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</si>
  <si>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</si>
  <si>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</si>
  <si>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</si>
  <si>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</si>
  <si>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</si>
  <si>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</si>
  <si>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</si>
  <si>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</si>
  <si>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</si>
  <si>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</si>
  <si>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</si>
  <si>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</si>
  <si>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</si>
  <si>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</si>
  <si>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</si>
  <si>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</si>
  <si>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</si>
  <si>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</si>
  <si>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</si>
  <si>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</si>
  <si>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</si>
  <si>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</si>
  <si>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</si>
  <si>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</si>
  <si>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</si>
  <si>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</si>
  <si>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</si>
  <si>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</si>
  <si>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</si>
  <si>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</si>
  <si>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</si>
  <si>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</si>
  <si>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</si>
  <si>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</si>
  <si>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</si>
  <si>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</si>
  <si>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</si>
  <si>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</si>
  <si>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</si>
  <si>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</si>
  <si>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</si>
  <si>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</si>
  <si>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</si>
  <si>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</si>
  <si>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</si>
  <si>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</si>
  <si>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</si>
  <si>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</si>
  <si>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</si>
  <si>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</si>
  <si>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</si>
  <si>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</si>
  <si>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</si>
  <si>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</si>
  <si>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</si>
  <si>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</si>
  <si>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</si>
  <si>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</si>
  <si>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</si>
  <si>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</si>
  <si>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</si>
  <si>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</si>
  <si>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</si>
  <si>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</si>
  <si>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</si>
  <si>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</si>
  <si>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</si>
  <si>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</si>
  <si>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</si>
  <si>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</si>
  <si>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</si>
  <si>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</si>
  <si>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</si>
  <si>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</si>
  <si>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</si>
  <si>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</si>
  <si>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</si>
  <si>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</si>
  <si>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</si>
  <si>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</si>
  <si>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</si>
  <si>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</si>
  <si>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</si>
  <si>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</si>
  <si>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</si>
  <si>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</si>
  <si>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</si>
  <si>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</si>
  <si>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</si>
  <si>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</si>
  <si>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</si>
  <si>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</si>
  <si>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</si>
  <si>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</si>
  <si>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</si>
  <si>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</si>
  <si>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</si>
  <si>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</si>
  <si>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</si>
  <si>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</si>
  <si>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</si>
  <si>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</si>
  <si>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</si>
  <si>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</si>
  <si>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</si>
  <si>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</si>
  <si>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</si>
  <si>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</si>
  <si>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</si>
  <si>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</si>
  <si>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</si>
  <si>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</si>
  <si>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</si>
  <si>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</si>
  <si>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</si>
  <si>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</si>
  <si>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</si>
  <si>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</si>
  <si>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</si>
  <si>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</si>
  <si>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</si>
  <si>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</si>
  <si>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</si>
  <si>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</si>
  <si>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</si>
  <si>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</si>
  <si>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</si>
  <si>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</si>
  <si>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</si>
  <si>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</si>
  <si>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</si>
  <si>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</si>
  <si>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</si>
  <si>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</si>
  <si>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</si>
  <si>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</si>
  <si>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</si>
  <si>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</si>
  <si>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</si>
  <si>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</si>
  <si>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</si>
  <si>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</si>
  <si>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</si>
  <si>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</si>
  <si>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</si>
  <si>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</si>
  <si>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</si>
  <si>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</si>
  <si>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</si>
  <si>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</si>
  <si>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</si>
  <si>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</si>
  <si>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</si>
  <si>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</si>
  <si>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</si>
  <si>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</si>
  <si>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</si>
  <si>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</si>
  <si>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</si>
  <si>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</si>
  <si>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</si>
  <si>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</si>
  <si>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</si>
  <si>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</si>
  <si>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</si>
  <si>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</si>
  <si>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</si>
  <si>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</si>
  <si>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</si>
  <si>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</si>
  <si>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</si>
  <si>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</si>
  <si>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</si>
  <si>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</si>
  <si>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</si>
  <si>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</si>
  <si>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</si>
  <si>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</si>
  <si>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</si>
  <si>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</si>
  <si>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</si>
  <si>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</si>
  <si>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</si>
  <si>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</si>
  <si>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</si>
  <si>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</si>
  <si>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</si>
  <si>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</si>
  <si>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</si>
  <si>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</si>
  <si>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</si>
  <si>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</si>
  <si>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</si>
  <si>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</si>
  <si>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</si>
  <si>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</si>
  <si>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</si>
  <si>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</si>
  <si>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</si>
  <si>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</si>
  <si>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</si>
  <si>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</si>
  <si>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</si>
  <si>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</si>
  <si>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</si>
  <si>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</si>
  <si>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</si>
  <si>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</si>
  <si>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</si>
  <si>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</si>
  <si>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</si>
  <si>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</si>
  <si>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</si>
  <si>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</si>
  <si>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</si>
  <si>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</si>
  <si>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</si>
  <si>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</si>
  <si>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</si>
  <si>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</si>
  <si>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</si>
  <si>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</si>
  <si>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</si>
  <si>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</si>
  <si>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</si>
  <si>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</si>
  <si>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</si>
  <si>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</si>
  <si>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</si>
  <si>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</si>
  <si>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</si>
  <si>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</si>
  <si>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</si>
  <si>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</si>
  <si>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</si>
  <si>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</si>
  <si>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</si>
  <si>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</si>
  <si>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</si>
  <si>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</si>
  <si>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</si>
  <si>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</si>
  <si>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</si>
  <si>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</si>
  <si>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</si>
  <si>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</si>
  <si>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</si>
  <si>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</si>
  <si>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</si>
  <si>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</si>
  <si>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</si>
  <si>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</si>
  <si>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</si>
  <si>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</si>
  <si>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</si>
  <si>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</si>
  <si>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</si>
  <si>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</si>
  <si>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</si>
  <si>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</si>
  <si>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</si>
  <si>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</si>
  <si>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</si>
  <si>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</si>
  <si>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</si>
  <si>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</si>
  <si>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</si>
  <si>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</si>
  <si>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</si>
  <si>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</si>
  <si>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</si>
  <si>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</si>
  <si>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</si>
  <si>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</si>
  <si>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</si>
  <si>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</si>
  <si>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</si>
  <si>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</si>
  <si>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</si>
  <si>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</si>
  <si>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</si>
  <si>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</si>
  <si>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</si>
  <si>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</si>
  <si>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</si>
  <si>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</si>
  <si>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</si>
  <si>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</si>
  <si>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</si>
  <si>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</si>
  <si>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</si>
  <si>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</si>
  <si>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</si>
  <si>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</si>
  <si>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</si>
  <si>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</si>
  <si>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</si>
  <si>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</si>
  <si>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</si>
  <si>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</si>
  <si>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</si>
  <si>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</si>
  <si>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</si>
  <si>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</si>
  <si>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</si>
  <si>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</si>
  <si>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</si>
  <si>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</si>
  <si>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</si>
  <si>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</si>
  <si>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</si>
  <si>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</si>
  <si>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</si>
  <si>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</si>
  <si>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</si>
  <si>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</si>
  <si>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</si>
  <si>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</si>
  <si>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</si>
  <si>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</si>
  <si>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</si>
  <si>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</si>
  <si>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</si>
  <si>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</si>
  <si>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</si>
  <si>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</si>
  <si>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</si>
  <si>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</si>
  <si>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</si>
  <si>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</si>
  <si>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</si>
  <si>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</si>
  <si>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</si>
  <si>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</si>
  <si>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</si>
  <si>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</si>
  <si>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</si>
  <si>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</si>
  <si>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</si>
  <si>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</si>
  <si>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</si>
  <si>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</si>
  <si>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</si>
  <si>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</si>
  <si>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</si>
  <si>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</si>
  <si>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</si>
  <si>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</si>
  <si>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</si>
  <si>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</si>
  <si>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</si>
  <si>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</si>
  <si>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</si>
  <si>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</si>
  <si>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</si>
  <si>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</si>
  <si>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</si>
  <si>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</si>
  <si>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</si>
  <si>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</si>
  <si>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</si>
  <si>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</si>
  <si>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</si>
  <si>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</si>
  <si>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</si>
  <si>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</si>
  <si>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</si>
  <si>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</si>
  <si>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</si>
  <si>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</si>
  <si>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</si>
  <si>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</si>
  <si>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</si>
  <si>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</si>
  <si>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</si>
  <si>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</si>
  <si>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</si>
  <si>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</si>
  <si>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</si>
  <si>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</si>
  <si>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</si>
  <si>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</si>
  <si>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</si>
  <si>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</si>
  <si>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</si>
  <si>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</si>
  <si>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</si>
  <si>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</si>
  <si>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</si>
  <si>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</si>
  <si>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</si>
  <si>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</si>
  <si>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</si>
  <si>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</si>
  <si>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</si>
  <si>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</si>
  <si>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</si>
  <si>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</si>
  <si>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</si>
  <si>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</si>
  <si>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</si>
  <si>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</si>
  <si>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</si>
  <si>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</si>
  <si>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</si>
  <si>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</si>
  <si>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</si>
  <si>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</si>
  <si>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</si>
  <si>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</si>
  <si>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</si>
  <si>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</si>
  <si>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</si>
  <si>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</si>
  <si>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</si>
  <si>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</si>
  <si>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</si>
  <si>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</si>
  <si>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</si>
  <si>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</si>
  <si>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</si>
  <si>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</si>
  <si>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</si>
  <si>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</si>
  <si>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</si>
  <si>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</si>
  <si>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</si>
  <si>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</si>
  <si>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</si>
  <si>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</si>
  <si>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</si>
  <si>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</si>
  <si>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</si>
  <si>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</si>
  <si>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</si>
  <si>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</si>
  <si>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</si>
  <si>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</si>
  <si>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</si>
  <si>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</si>
  <si>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</si>
  <si>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</si>
  <si>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</si>
  <si>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</si>
  <si>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</si>
  <si>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</si>
  <si>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</si>
  <si>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</si>
  <si>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</si>
  <si>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</si>
  <si>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</si>
  <si>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</si>
  <si>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</si>
  <si>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</si>
  <si>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</si>
  <si>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</si>
  <si>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</si>
  <si>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</si>
  <si>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</si>
  <si>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</si>
  <si>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</si>
  <si>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</si>
  <si>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</si>
  <si>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</si>
  <si>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</si>
  <si>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</si>
  <si>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</si>
  <si>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</si>
  <si>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</si>
  <si>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</si>
  <si>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</si>
  <si>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</si>
  <si>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</si>
  <si>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</si>
  <si>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</si>
  <si>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</si>
  <si>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</si>
  <si>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</si>
  <si>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</si>
  <si>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</si>
  <si>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</si>
  <si>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</si>
  <si>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</si>
  <si>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</si>
  <si>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</si>
  <si>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</si>
  <si>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</si>
  <si>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</si>
  <si>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</si>
  <si>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</si>
  <si>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</si>
  <si>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</si>
  <si>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</si>
  <si>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</si>
  <si>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</si>
  <si>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</si>
  <si>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</si>
  <si>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</si>
  <si>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</si>
  <si>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</si>
  <si>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</si>
  <si>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</si>
  <si>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</si>
  <si>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</si>
  <si>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</si>
  <si>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</si>
  <si>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</si>
  <si>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</si>
  <si>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</si>
  <si>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</si>
  <si>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</si>
  <si>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</si>
  <si>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</si>
  <si>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</si>
  <si>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</si>
  <si>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</si>
  <si>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</si>
  <si>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</si>
  <si>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</si>
  <si>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</si>
  <si>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</si>
  <si>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</si>
  <si>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</si>
  <si>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</si>
  <si>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</si>
  <si>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</si>
  <si>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</si>
  <si>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</si>
  <si>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</si>
  <si>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</si>
  <si>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</si>
  <si>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</si>
  <si>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</si>
  <si>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</si>
  <si>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</si>
  <si>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</si>
  <si>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</si>
  <si>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</si>
  <si>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</si>
  <si>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</si>
  <si>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</si>
  <si>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</si>
  <si>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</si>
  <si>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</si>
  <si>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</si>
  <si>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</si>
  <si>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</si>
  <si>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</si>
  <si>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</si>
  <si>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</si>
  <si>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</si>
  <si>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</si>
  <si>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</si>
  <si>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</si>
  <si>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</si>
  <si>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</si>
  <si>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</si>
  <si>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</si>
  <si>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</si>
  <si>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</si>
  <si>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</si>
  <si>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</si>
  <si>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</si>
  <si>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</si>
  <si>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</si>
  <si>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</si>
  <si>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</si>
  <si>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</si>
  <si>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</si>
  <si>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</si>
  <si>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</si>
  <si>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</si>
  <si>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</si>
  <si>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</si>
  <si>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</si>
  <si>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</si>
  <si>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</si>
  <si>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</si>
  <si>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</si>
  <si>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</si>
  <si>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</si>
  <si>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</si>
  <si>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</si>
  <si>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</si>
  <si>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</si>
  <si>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</si>
  <si>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</si>
  <si>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</si>
  <si>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</si>
  <si>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</si>
  <si>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</si>
  <si>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</si>
  <si>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</si>
  <si>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</si>
  <si>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</si>
  <si>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</si>
  <si>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</si>
  <si>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</si>
  <si>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</si>
  <si>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</si>
  <si>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</si>
  <si>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</si>
  <si>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</si>
  <si>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</si>
  <si>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</si>
  <si>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</si>
  <si>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</si>
  <si>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</si>
  <si>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</si>
  <si>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</si>
  <si>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</si>
  <si>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</si>
  <si>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</si>
  <si>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</si>
  <si>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</si>
  <si>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</si>
  <si>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</si>
  <si>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</si>
  <si>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</si>
  <si>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</si>
  <si>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</si>
  <si>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</si>
  <si>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</si>
  <si>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</si>
  <si>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</si>
  <si>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</si>
  <si>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</si>
  <si>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</si>
  <si>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</si>
  <si>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</si>
  <si>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</si>
  <si>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</si>
  <si>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</si>
  <si>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</si>
  <si>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</si>
  <si>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</si>
  <si>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</si>
  <si>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</si>
  <si>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</si>
  <si>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</si>
  <si>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</si>
  <si>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</si>
  <si>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</si>
  <si>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</si>
  <si>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</si>
  <si>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</si>
  <si>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</si>
  <si>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</si>
  <si>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</si>
  <si>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</si>
  <si>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</si>
  <si>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</si>
  <si>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</si>
  <si>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</si>
  <si>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</si>
  <si>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</si>
  <si>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</si>
  <si>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</si>
  <si>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</si>
  <si>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</si>
  <si>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</si>
  <si>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</si>
  <si>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</si>
  <si>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</si>
  <si>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</si>
  <si>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</si>
  <si>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</si>
  <si>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</si>
  <si>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</si>
  <si>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</si>
  <si>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</si>
  <si>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</si>
  <si>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</si>
  <si>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</si>
  <si>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</si>
  <si>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</si>
  <si>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</si>
  <si>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</si>
  <si>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</si>
  <si>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</si>
  <si>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</si>
  <si>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</si>
  <si>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</si>
  <si>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</si>
  <si>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</si>
  <si>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</si>
  <si>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</si>
  <si>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</si>
  <si>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</si>
  <si>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</si>
  <si>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</si>
  <si>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</si>
  <si>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</si>
  <si>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</si>
  <si>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</si>
  <si>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</si>
  <si>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</si>
  <si>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</si>
  <si>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</si>
  <si>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</si>
  <si>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</si>
  <si>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</si>
  <si>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</si>
  <si>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</si>
  <si>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</si>
  <si>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</si>
  <si>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</si>
  <si>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</si>
  <si>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</si>
  <si>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</si>
  <si>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</si>
  <si>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</si>
  <si>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</si>
  <si>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</si>
  <si>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</si>
  <si>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</si>
  <si>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</si>
  <si>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</si>
  <si>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</si>
  <si>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</si>
  <si>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</si>
  <si>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</si>
  <si>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</si>
  <si>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</si>
  <si>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</si>
  <si>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</si>
  <si>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</si>
  <si>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</si>
  <si>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</si>
  <si>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</si>
  <si>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</si>
  <si>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</si>
  <si>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</si>
  <si>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</si>
  <si>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</si>
  <si>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</si>
  <si>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</si>
  <si>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</si>
  <si>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</si>
  <si>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</si>
  <si>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</si>
  <si>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</si>
  <si>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</si>
  <si>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</si>
  <si>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</si>
  <si>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</si>
  <si>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</si>
  <si>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</si>
  <si>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</si>
  <si>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</si>
  <si>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</si>
  <si>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</si>
  <si>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</si>
  <si>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</si>
  <si>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</si>
  <si>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</si>
  <si>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</si>
  <si>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</si>
  <si>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</si>
  <si>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</si>
  <si>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</si>
  <si>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</si>
  <si>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</si>
  <si>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</si>
  <si>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</si>
  <si>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</si>
  <si>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</si>
  <si>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</si>
  <si>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</si>
  <si>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</si>
  <si>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</si>
  <si>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</si>
  <si>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</si>
  <si>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</si>
  <si>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</si>
  <si>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</si>
  <si>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</si>
  <si>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</si>
  <si>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</si>
  <si>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</si>
  <si>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</si>
  <si>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</si>
  <si>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</si>
  <si>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</si>
  <si>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</si>
  <si>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</si>
  <si>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</si>
  <si>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</si>
  <si>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</si>
  <si>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</si>
  <si>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</si>
  <si>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</si>
  <si>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</si>
  <si>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</si>
  <si>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</si>
  <si>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</si>
  <si>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</si>
  <si>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</si>
  <si>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</si>
  <si>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</si>
  <si>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</si>
  <si>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</si>
  <si>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</si>
  <si>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</si>
  <si>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</si>
  <si>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</si>
  <si>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</si>
  <si>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</si>
  <si>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</si>
  <si>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</si>
  <si>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</si>
  <si>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</si>
  <si>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</si>
  <si>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</si>
  <si>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</si>
  <si>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</si>
  <si>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</si>
  <si>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</si>
  <si>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</si>
  <si>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</si>
  <si>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</si>
  <si>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</si>
  <si>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</si>
  <si>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</si>
  <si>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</si>
  <si>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</si>
  <si>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</si>
  <si>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</si>
  <si>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</si>
  <si>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</si>
  <si>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</si>
  <si>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</si>
  <si>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</si>
  <si>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</si>
  <si>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</si>
  <si>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</si>
  <si>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</si>
  <si>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</si>
  <si>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</si>
  <si>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</si>
  <si>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</si>
  <si>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</si>
  <si>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</si>
  <si>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</si>
  <si>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</si>
  <si>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</si>
  <si>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</si>
  <si>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</si>
  <si>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</si>
  <si>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</si>
  <si>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</si>
  <si>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</si>
  <si>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</si>
  <si>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</si>
  <si>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</si>
  <si>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</si>
  <si>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</si>
  <si>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</si>
  <si>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</si>
  <si>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</si>
  <si>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</si>
  <si>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</si>
  <si>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</si>
  <si>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</si>
  <si>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</si>
  <si>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</si>
  <si>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</si>
  <si>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</si>
  <si>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</si>
  <si>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</si>
  <si>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</si>
  <si>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</si>
  <si>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</si>
  <si>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</si>
  <si>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</si>
  <si>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</si>
  <si>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</si>
  <si>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</si>
  <si>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</si>
  <si>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</si>
  <si>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</si>
  <si>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</si>
  <si>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</si>
  <si>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</si>
  <si>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</si>
  <si>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</si>
  <si>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</si>
  <si>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</si>
  <si>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</si>
  <si>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</si>
  <si>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</si>
  <si>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</si>
  <si>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</si>
  <si>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</si>
  <si>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</si>
  <si>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</si>
  <si>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</si>
  <si>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</si>
  <si>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</si>
  <si>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</si>
  <si>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</si>
  <si>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</si>
  <si>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</si>
  <si>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</si>
  <si>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</si>
  <si>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</si>
  <si>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</si>
  <si>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</si>
  <si>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</si>
  <si>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</si>
  <si>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</si>
  <si>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</si>
  <si>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</si>
  <si>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</si>
  <si>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</si>
  <si>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</si>
  <si>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</si>
  <si>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</si>
  <si>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</si>
  <si>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</si>
  <si>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</si>
  <si>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</si>
  <si>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</si>
  <si>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</si>
  <si>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</si>
  <si>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</si>
  <si>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</si>
  <si>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</si>
  <si>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</si>
  <si>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</si>
  <si>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</si>
  <si>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</si>
  <si>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</si>
  <si>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</si>
  <si>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</si>
  <si>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</si>
  <si>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</si>
  <si>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</si>
  <si>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</si>
  <si>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</si>
  <si>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</si>
  <si>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</si>
  <si>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</si>
  <si>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</si>
  <si>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</si>
  <si>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</si>
  <si>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</si>
  <si>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</si>
  <si>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</si>
  <si>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</si>
  <si>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</si>
  <si>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</si>
  <si>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</si>
  <si>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</si>
  <si>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</si>
  <si>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</si>
  <si>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</si>
  <si>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</si>
  <si>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</si>
  <si>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</si>
  <si>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</si>
  <si>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</si>
  <si>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</si>
  <si>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</si>
  <si>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</si>
  <si>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</si>
  <si>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</si>
  <si>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</si>
  <si>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</si>
  <si>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</si>
  <si>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</si>
  <si>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</si>
  <si>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</si>
  <si>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</si>
  <si>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</si>
  <si>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</si>
  <si>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</si>
  <si>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</si>
  <si>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</si>
  <si>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</si>
  <si>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</si>
  <si>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</si>
  <si>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</si>
  <si>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</si>
  <si>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</si>
  <si>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</si>
  <si>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</si>
  <si>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</si>
  <si>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</si>
  <si>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</si>
  <si>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</si>
  <si>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</si>
  <si>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</si>
  <si>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</si>
  <si>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</si>
  <si>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</si>
  <si>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</si>
  <si>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</si>
  <si>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</si>
  <si>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</si>
  <si>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</si>
  <si>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</si>
  <si>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</si>
  <si>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</si>
  <si>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</si>
  <si>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</si>
  <si>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</si>
  <si>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</si>
  <si>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</si>
  <si>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</si>
  <si>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</si>
  <si>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</si>
  <si>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</si>
  <si>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</si>
  <si>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</si>
  <si>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</si>
  <si>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</si>
  <si>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</si>
  <si>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</si>
  <si>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</si>
  <si>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</si>
  <si>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</si>
  <si>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</si>
  <si>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</si>
  <si>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</si>
  <si>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</si>
  <si>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</si>
  <si>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</si>
  <si>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</si>
  <si>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</si>
  <si>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</si>
  <si>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</si>
  <si>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</si>
  <si>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</si>
  <si>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</si>
  <si>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</si>
  <si>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</si>
  <si>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</si>
  <si>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</si>
  <si>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</si>
  <si>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</si>
  <si>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</si>
  <si>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</si>
  <si>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</si>
  <si>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</si>
  <si>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</si>
  <si>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</si>
  <si>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</si>
  <si>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</si>
  <si>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</si>
  <si>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</si>
  <si>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</si>
  <si>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</si>
  <si>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</si>
  <si>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</si>
  <si>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</si>
  <si>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</si>
  <si>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</si>
  <si>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</si>
  <si>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</si>
  <si>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</si>
  <si>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</si>
  <si>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</si>
  <si>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</si>
  <si>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</si>
  <si>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</si>
  <si>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</si>
  <si>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</si>
  <si>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</si>
  <si>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</si>
  <si>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</si>
  <si>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</si>
  <si>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</si>
  <si>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</si>
  <si>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</si>
  <si>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</si>
  <si>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</si>
  <si>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</si>
  <si>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</si>
  <si>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</si>
  <si>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</si>
  <si>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</si>
  <si>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</si>
  <si>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</si>
  <si>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</si>
  <si>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</si>
  <si>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</si>
  <si>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</si>
  <si>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</si>
  <si>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</si>
  <si>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</si>
  <si>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</si>
  <si>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</si>
  <si>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</si>
  <si>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</si>
  <si>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</si>
  <si>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</si>
  <si>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</si>
  <si>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</si>
  <si>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</si>
  <si>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</si>
  <si>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</si>
  <si>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</si>
  <si>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</si>
  <si>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</si>
  <si>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</si>
  <si>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</si>
  <si>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</si>
  <si>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</si>
  <si>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</si>
  <si>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</si>
  <si>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</si>
  <si>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</si>
  <si>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</si>
  <si>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</si>
  <si>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</si>
  <si>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</si>
  <si>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</si>
  <si>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</si>
  <si>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</si>
  <si>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</si>
  <si>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</si>
  <si>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</si>
  <si>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</si>
  <si>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</si>
  <si>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</si>
  <si>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</si>
  <si>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</si>
  <si>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</si>
  <si>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</si>
  <si>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</si>
  <si>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</si>
  <si>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</si>
  <si>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</si>
  <si>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</si>
  <si>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</si>
  <si>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</si>
  <si>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</si>
  <si>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</si>
  <si>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</si>
  <si>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</si>
  <si>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</si>
  <si>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</si>
  <si>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</si>
  <si>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</si>
  <si>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</si>
  <si>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</si>
  <si>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</si>
  <si>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</si>
  <si>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</si>
  <si>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</si>
  <si>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</si>
  <si>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</si>
  <si>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</si>
  <si>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</si>
  <si>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</si>
  <si>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</si>
  <si>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</si>
  <si>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</si>
  <si>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</si>
  <si>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</si>
  <si>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</si>
  <si>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</si>
  <si>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</si>
  <si>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</si>
  <si>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</si>
  <si>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</si>
  <si>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</si>
  <si>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</si>
  <si>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</si>
  <si>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</si>
  <si>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</si>
  <si>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</si>
  <si>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</si>
  <si>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</si>
  <si>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</si>
  <si>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</si>
  <si>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</si>
  <si>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</si>
  <si>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</si>
  <si>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</si>
  <si>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</si>
  <si>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</si>
  <si>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</si>
  <si>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</si>
  <si>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</si>
  <si>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</si>
  <si>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</si>
  <si>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</si>
  <si>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</si>
  <si>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</si>
  <si>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</si>
  <si>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</si>
  <si>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</si>
  <si>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</si>
  <si>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</si>
  <si>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</si>
  <si>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</si>
  <si>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</si>
  <si>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</si>
  <si>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</si>
  <si>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</si>
  <si>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</si>
  <si>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</si>
  <si>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</si>
  <si>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</si>
  <si>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</si>
  <si>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</si>
  <si>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</si>
  <si>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</si>
  <si>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</si>
  <si>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</si>
  <si>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</si>
  <si>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</si>
  <si>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</si>
  <si>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</si>
  <si>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</si>
  <si>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</si>
  <si>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</si>
  <si>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</si>
  <si>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</si>
  <si>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</si>
  <si>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</si>
  <si>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</si>
  <si>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</si>
  <si>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</si>
  <si>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</si>
  <si>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</si>
  <si>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</si>
  <si>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</si>
  <si>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</si>
  <si>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</si>
  <si>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</si>
  <si>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</si>
  <si>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</si>
  <si>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</si>
  <si>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</si>
  <si>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</si>
  <si>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</si>
  <si>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</si>
  <si>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</si>
  <si>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</si>
  <si>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</si>
  <si>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</si>
  <si>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</si>
  <si>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</si>
  <si>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</si>
  <si>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</si>
  <si>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</si>
  <si>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</si>
  <si>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</si>
  <si>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</si>
  <si>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</si>
  <si>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</si>
  <si>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</si>
  <si>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</si>
  <si>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</si>
  <si>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</si>
  <si>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</si>
  <si>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</si>
  <si>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</si>
  <si>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</si>
  <si>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</si>
  <si>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</si>
  <si>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</si>
  <si>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</si>
  <si>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</si>
  <si>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</si>
  <si>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</si>
  <si>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</si>
  <si>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</si>
  <si>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</si>
  <si>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</si>
  <si>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</si>
  <si>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</si>
  <si>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</si>
  <si>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</si>
  <si>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</si>
  <si>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</si>
  <si>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</si>
  <si>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</si>
  <si>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</si>
  <si>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</si>
  <si>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</si>
  <si>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</si>
  <si>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</si>
  <si>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</si>
  <si>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</si>
  <si>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</si>
  <si>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</si>
  <si>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</si>
  <si>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</si>
  <si>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</si>
  <si>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</si>
  <si>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</si>
  <si>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</si>
  <si>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</si>
  <si>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</si>
  <si>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</si>
  <si>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</si>
  <si>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</si>
  <si>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</si>
  <si>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</si>
  <si>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</si>
  <si>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</si>
  <si>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</si>
  <si>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</si>
  <si>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</si>
  <si>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</si>
  <si>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</si>
  <si>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</si>
  <si>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</si>
  <si>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</si>
  <si>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</si>
  <si>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</si>
  <si>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</si>
  <si>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</si>
  <si>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</si>
  <si>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</si>
  <si>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</si>
  <si>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</si>
  <si>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</si>
  <si>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</si>
  <si>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</si>
  <si>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</si>
  <si>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</si>
  <si>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</si>
  <si>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</si>
  <si>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</si>
  <si>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</si>
  <si>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</si>
  <si>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</si>
  <si>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</si>
  <si>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</si>
  <si>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</si>
  <si>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</si>
  <si>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</si>
  <si>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</si>
  <si>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</si>
  <si>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</si>
  <si>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</si>
  <si>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</si>
  <si>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</si>
  <si>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</si>
  <si>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</si>
  <si>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</si>
  <si>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</si>
  <si>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</si>
  <si>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</si>
  <si>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</si>
  <si>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</si>
  <si>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</si>
  <si>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</si>
  <si>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</si>
  <si>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</si>
  <si>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</si>
  <si>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</si>
  <si>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</si>
  <si>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</si>
  <si>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</si>
  <si>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</si>
  <si>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</si>
  <si>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</si>
  <si>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</si>
  <si>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</si>
  <si>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</si>
  <si>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</si>
  <si>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</si>
  <si>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</si>
  <si>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</si>
  <si>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</si>
  <si>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</si>
  <si>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</si>
  <si>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</si>
  <si>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</si>
  <si>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</si>
  <si>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</si>
  <si>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</si>
  <si>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</si>
  <si>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</si>
  <si>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</si>
  <si>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</si>
  <si>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</si>
  <si>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</si>
  <si>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</si>
  <si>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</si>
  <si>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</si>
  <si>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</si>
  <si>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</si>
  <si>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</si>
  <si>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</si>
  <si>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</si>
  <si>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</si>
  <si>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</si>
  <si>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</si>
  <si>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</si>
  <si>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</si>
  <si>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</si>
  <si>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</si>
  <si>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</si>
  <si>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</si>
  <si>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</si>
  <si>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</si>
  <si>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</si>
  <si>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</si>
  <si>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</si>
  <si>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</si>
  <si>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</si>
  <si>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</si>
  <si>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</si>
  <si>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</si>
  <si>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</si>
  <si>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</si>
  <si>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</si>
  <si>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</si>
  <si>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</si>
  <si>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</si>
  <si>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</si>
  <si>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</si>
  <si>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</si>
  <si>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</si>
  <si>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</si>
  <si>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</si>
  <si>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</si>
  <si>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</si>
  <si>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</si>
  <si>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</si>
  <si>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</si>
  <si>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</si>
  <si>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</si>
  <si>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</si>
  <si>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</si>
  <si>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</si>
  <si>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</si>
  <si>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</si>
  <si>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</si>
  <si>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</si>
  <si>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</si>
  <si>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</si>
  <si>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</si>
  <si>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</si>
  <si>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</si>
  <si>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</si>
  <si>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</si>
  <si>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</si>
  <si>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</si>
  <si>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</si>
  <si>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</si>
  <si>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</si>
  <si>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</si>
  <si>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</si>
  <si>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</si>
  <si>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</si>
  <si>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</si>
  <si>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</si>
  <si>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</si>
  <si>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</si>
  <si>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</si>
  <si>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</si>
  <si>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</si>
  <si>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</si>
  <si>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</si>
  <si>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</si>
  <si>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</si>
  <si>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</si>
  <si>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</si>
  <si>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</si>
  <si>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</si>
  <si>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</si>
  <si>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</si>
  <si>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</si>
  <si>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</si>
  <si>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</si>
  <si>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</si>
  <si>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</si>
  <si>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</si>
  <si>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</si>
  <si>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</si>
  <si>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</si>
  <si>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</si>
  <si>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</si>
  <si>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</si>
  <si>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</si>
  <si>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</si>
  <si>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</si>
  <si>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</si>
  <si>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</si>
  <si>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</si>
  <si>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</si>
  <si>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</si>
  <si>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</si>
  <si>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</si>
  <si>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</si>
  <si>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</si>
  <si>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</si>
  <si>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</si>
  <si>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</si>
  <si>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</si>
  <si>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</si>
  <si>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</si>
  <si>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</si>
  <si>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</si>
  <si>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</si>
  <si>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</si>
  <si>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</si>
  <si>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</si>
  <si>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</si>
  <si>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</si>
  <si>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</si>
  <si>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</si>
  <si>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</si>
  <si>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</si>
  <si>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</si>
  <si>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</si>
  <si>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</si>
  <si>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</si>
  <si>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</si>
  <si>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</si>
  <si>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</si>
  <si>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</si>
  <si>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</si>
  <si>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</si>
  <si>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</si>
  <si>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</si>
  <si>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</si>
  <si>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</si>
  <si>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</si>
  <si>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</si>
  <si>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</si>
  <si>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</si>
  <si>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</si>
  <si>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</si>
  <si>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</si>
  <si>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</si>
  <si>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</si>
  <si>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</si>
  <si>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</si>
  <si>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</si>
  <si>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</si>
  <si>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</si>
  <si>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</si>
  <si>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</si>
  <si>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</si>
  <si>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</si>
  <si>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</si>
  <si>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</si>
  <si>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</si>
  <si>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</si>
  <si>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</si>
  <si>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</si>
  <si>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</si>
  <si>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</si>
  <si>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</si>
  <si>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</si>
  <si>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</si>
  <si>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</si>
  <si>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</si>
  <si>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</si>
  <si>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</si>
  <si>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</si>
  <si>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</si>
  <si>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</si>
  <si>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</si>
  <si>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</si>
  <si>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</si>
  <si>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</si>
  <si>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</si>
  <si>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</si>
  <si>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</si>
  <si>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</si>
  <si>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</si>
  <si>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</si>
  <si>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</si>
  <si>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</si>
  <si>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</si>
  <si>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</si>
  <si>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</si>
  <si>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</si>
  <si>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</si>
  <si>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</si>
  <si>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</si>
  <si>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</si>
  <si>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</si>
  <si>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</si>
  <si>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</si>
  <si>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</si>
  <si>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</si>
  <si>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</si>
  <si>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</si>
  <si>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</si>
  <si>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</si>
  <si>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</si>
  <si>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</si>
  <si>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</si>
  <si>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</si>
  <si>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</si>
  <si>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</si>
  <si>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</si>
  <si>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</si>
  <si>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</si>
  <si>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</si>
  <si>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</si>
  <si>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</si>
  <si>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</si>
  <si>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</si>
  <si>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</si>
  <si>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</si>
  <si>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</si>
  <si>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</si>
  <si>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</si>
  <si>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</si>
  <si>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</si>
  <si>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</si>
  <si>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</si>
  <si>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</si>
  <si>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</si>
  <si>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</si>
  <si>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</si>
  <si>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</si>
  <si>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</si>
  <si>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</si>
  <si>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</si>
  <si>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</si>
  <si>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</si>
  <si>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</si>
  <si>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</si>
  <si>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</si>
  <si>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</si>
  <si>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</si>
  <si>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</si>
  <si>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</si>
  <si>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</si>
  <si>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</si>
  <si>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</si>
  <si>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</si>
  <si>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</si>
  <si>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</si>
  <si>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</si>
  <si>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</si>
  <si>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</si>
  <si>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</si>
  <si>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</si>
  <si>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</si>
  <si>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</si>
  <si>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</si>
  <si>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</si>
  <si>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</si>
  <si>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</si>
  <si>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</si>
  <si>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</si>
  <si>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</si>
  <si>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</si>
  <si>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</si>
  <si>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</si>
  <si>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</si>
  <si>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</si>
  <si>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</si>
  <si>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</si>
  <si>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</si>
  <si>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</si>
  <si>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</si>
  <si>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</si>
  <si>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</si>
  <si>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</si>
  <si>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</si>
  <si>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</si>
  <si>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</si>
  <si>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</si>
  <si>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</si>
  <si>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</si>
  <si>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</si>
  <si>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</si>
  <si>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</si>
  <si>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</si>
  <si>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</si>
  <si>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</si>
  <si>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</si>
  <si>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</si>
  <si>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</si>
  <si>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</si>
  <si>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</si>
  <si>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</si>
  <si>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</si>
  <si>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</si>
  <si>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</si>
  <si>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</si>
  <si>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</si>
  <si>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</si>
  <si>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</si>
  <si>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</si>
  <si>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</si>
  <si>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</si>
  <si>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</si>
  <si>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</si>
  <si>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</si>
  <si>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</si>
  <si>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</si>
  <si>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</si>
  <si>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</si>
  <si>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</si>
  <si>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</si>
  <si>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</si>
  <si>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</si>
  <si>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</si>
  <si>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</si>
  <si>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</si>
  <si>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</si>
  <si>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</si>
  <si>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</si>
  <si>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</si>
  <si>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</si>
  <si>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</si>
  <si>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</si>
  <si>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</si>
  <si>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</si>
  <si>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</si>
  <si>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</si>
  <si>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</si>
  <si>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</si>
  <si>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</si>
  <si>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</si>
  <si>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</si>
  <si>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</si>
  <si>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</si>
  <si>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</si>
  <si>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</si>
  <si>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</si>
  <si>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</si>
  <si>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</si>
  <si>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</si>
  <si>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</si>
  <si>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</si>
  <si>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</si>
  <si>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</si>
  <si>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</si>
  <si>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</si>
  <si>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</si>
  <si>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</si>
  <si>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</si>
  <si>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</si>
  <si>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</si>
  <si>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</si>
  <si>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</si>
  <si>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</si>
  <si>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</si>
  <si>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</si>
  <si>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</si>
  <si>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</si>
  <si>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</si>
  <si>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</si>
  <si>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</si>
  <si>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</si>
  <si>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</si>
  <si>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</si>
  <si>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</si>
  <si>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</si>
  <si>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</si>
  <si>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</si>
  <si>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</si>
  <si>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</si>
  <si>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</si>
  <si>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</si>
  <si>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</si>
  <si>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</si>
  <si>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</si>
  <si>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</si>
  <si>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</si>
  <si>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</si>
  <si>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</si>
  <si>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</si>
  <si>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</si>
  <si>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</si>
  <si>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</si>
  <si>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</si>
  <si>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</si>
  <si>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</si>
  <si>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</si>
  <si>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</si>
  <si>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</si>
  <si>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</si>
  <si>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</si>
  <si>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</si>
  <si>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</si>
  <si>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</si>
  <si>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</si>
  <si>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</si>
  <si>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</si>
  <si>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</si>
  <si>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</si>
  <si>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</si>
  <si>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</si>
  <si>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</si>
  <si>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</si>
  <si>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</si>
  <si>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</si>
  <si>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</si>
  <si>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</si>
  <si>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</si>
  <si>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</si>
  <si>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</si>
  <si>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</si>
  <si>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</si>
  <si>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</si>
  <si>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</si>
  <si>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</si>
  <si>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</si>
  <si>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</si>
  <si>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</si>
  <si>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</si>
  <si>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</si>
  <si>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</si>
  <si>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</si>
  <si>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</si>
  <si>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</si>
  <si>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</si>
  <si>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</si>
  <si>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</si>
  <si>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</si>
  <si>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</si>
  <si>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</si>
  <si>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</si>
  <si>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</si>
  <si>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</si>
  <si>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</si>
  <si>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</si>
  <si>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</si>
  <si>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</si>
  <si>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</si>
  <si>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</si>
  <si>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</si>
  <si>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</si>
  <si>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</si>
  <si>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</si>
  <si>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</si>
  <si>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</si>
  <si>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</si>
  <si>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</si>
  <si>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</si>
  <si>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</si>
  <si>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</si>
  <si>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</si>
  <si>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</si>
  <si>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</si>
  <si>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</si>
  <si>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</si>
  <si>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</si>
  <si>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</si>
  <si>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</si>
  <si>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</si>
  <si>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</si>
  <si>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</si>
  <si>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</si>
  <si>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</si>
  <si>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</si>
  <si>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</si>
  <si>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</si>
  <si>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</si>
  <si>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</si>
  <si>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</si>
  <si>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</si>
  <si>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</si>
  <si>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</si>
  <si>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</si>
  <si>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</si>
  <si>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</si>
  <si>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</si>
  <si>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</si>
  <si>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</si>
  <si>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</si>
  <si>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</si>
  <si>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</si>
  <si>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</si>
  <si>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</si>
  <si>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</si>
  <si>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</si>
  <si>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</si>
  <si>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</si>
  <si>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</si>
  <si>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</si>
  <si>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</si>
  <si>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</si>
  <si>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</si>
  <si>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</si>
  <si>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</si>
  <si>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</si>
  <si>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</si>
  <si>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</si>
  <si>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</si>
  <si>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</si>
  <si>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</si>
  <si>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</si>
  <si>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</si>
  <si>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</si>
  <si>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</si>
  <si>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</si>
  <si>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</si>
  <si>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</si>
  <si>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</si>
  <si>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</si>
  <si>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</si>
  <si>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</si>
  <si>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</si>
  <si>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</si>
  <si>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</si>
  <si>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</si>
  <si>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</si>
  <si>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</si>
  <si>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</si>
  <si>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</si>
  <si>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</si>
  <si>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</si>
  <si>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</si>
  <si>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</si>
  <si>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</si>
  <si>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</si>
  <si>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</si>
  <si>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</si>
  <si>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</si>
  <si>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</si>
  <si>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</si>
  <si>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</si>
  <si>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</si>
  <si>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</si>
  <si>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</si>
  <si>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</si>
  <si>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</si>
  <si>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</si>
  <si>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</si>
  <si>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</si>
  <si>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</si>
  <si>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</si>
  <si>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</si>
  <si>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</si>
  <si>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</si>
  <si>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</si>
  <si>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</si>
  <si>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</si>
  <si>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</si>
  <si>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</si>
  <si>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</si>
  <si>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</si>
  <si>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</si>
  <si>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</si>
  <si>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</si>
  <si>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</si>
  <si>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</si>
  <si>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</si>
  <si>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</si>
  <si>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</si>
  <si>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</si>
  <si>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</si>
  <si>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</si>
  <si>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</si>
  <si>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</si>
  <si>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</si>
  <si>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</si>
  <si>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</si>
  <si>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</si>
  <si>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</si>
  <si>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</si>
  <si>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</si>
  <si>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</si>
  <si>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</si>
  <si>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</si>
  <si>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</si>
  <si>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</si>
  <si>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</si>
  <si>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</si>
  <si>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</si>
  <si>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</si>
  <si>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</si>
  <si>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</si>
  <si>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</si>
  <si>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</si>
  <si>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</si>
  <si>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</si>
  <si>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</si>
  <si>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</si>
  <si>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</si>
  <si>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</si>
  <si>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</si>
  <si>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</si>
  <si>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</si>
  <si>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</si>
  <si>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</si>
  <si>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</si>
  <si>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</si>
  <si>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</si>
  <si>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</si>
  <si>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</si>
  <si>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</si>
  <si>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</si>
  <si>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</si>
  <si>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</si>
  <si>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</si>
  <si>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</si>
  <si>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</si>
  <si>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</si>
  <si>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</si>
  <si>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</si>
  <si>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</si>
  <si>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</si>
  <si>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</si>
  <si>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</si>
  <si>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</si>
  <si>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</si>
  <si>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</si>
  <si>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</si>
  <si>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</si>
  <si>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</si>
  <si>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</si>
  <si>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</si>
  <si>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</si>
  <si>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</si>
  <si>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</si>
  <si>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</si>
  <si>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</si>
  <si>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</si>
  <si>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</si>
  <si>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</si>
  <si>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</si>
  <si>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</si>
  <si>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</si>
  <si>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</si>
  <si>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</si>
  <si>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</si>
  <si>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</si>
  <si>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</si>
  <si>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</si>
  <si>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</si>
  <si>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</si>
  <si>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</si>
  <si>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</si>
  <si>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</si>
  <si>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</si>
  <si>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</si>
  <si>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</si>
  <si>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</si>
  <si>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</si>
  <si>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</si>
  <si>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</si>
  <si>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</si>
  <si>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</si>
  <si>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</si>
  <si>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</si>
  <si>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</si>
  <si>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</si>
  <si>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</si>
  <si>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</si>
  <si>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</si>
  <si>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</si>
  <si>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</si>
  <si>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</si>
  <si>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</si>
  <si>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</si>
  <si>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</si>
  <si>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</si>
  <si>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</si>
  <si>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</si>
  <si>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</si>
  <si>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</si>
  <si>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</si>
  <si>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</si>
  <si>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</si>
  <si>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</si>
  <si>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</si>
  <si>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</si>
  <si>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</si>
  <si>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</si>
  <si>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</si>
  <si>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</si>
  <si>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</si>
  <si>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</si>
  <si>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</si>
  <si>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</si>
  <si>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</si>
  <si>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</si>
  <si>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</si>
  <si>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</si>
  <si>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</si>
  <si>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</si>
  <si>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</si>
  <si>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</si>
  <si>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</si>
  <si>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</si>
  <si>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</si>
  <si>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</si>
  <si>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</si>
  <si>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</si>
  <si>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</si>
  <si>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</si>
  <si>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</si>
  <si>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</si>
  <si>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</si>
  <si>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</si>
  <si>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</si>
  <si>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</si>
  <si>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</si>
  <si>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</si>
  <si>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</si>
  <si>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</si>
  <si>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</si>
  <si>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</si>
  <si>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</si>
  <si>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</si>
  <si>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</si>
  <si>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</si>
  <si>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</si>
  <si>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</si>
  <si>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</si>
  <si>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</si>
  <si>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</si>
  <si>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</si>
  <si>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</si>
  <si>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</si>
  <si>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</si>
  <si>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</si>
  <si>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</si>
  <si>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</si>
  <si>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</si>
  <si>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</si>
  <si>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</si>
  <si>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</si>
  <si>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</si>
  <si>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</si>
  <si>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</si>
  <si>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</si>
  <si>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</si>
  <si>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</si>
  <si>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</si>
  <si>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</si>
  <si>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</si>
  <si>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</si>
  <si>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</si>
  <si>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</si>
  <si>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</si>
  <si>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</si>
  <si>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</si>
  <si>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</si>
  <si>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</si>
  <si>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</si>
  <si>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</si>
  <si>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</si>
  <si>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</si>
  <si>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</si>
  <si>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</si>
  <si>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</si>
  <si>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</si>
  <si>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</si>
  <si>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</si>
  <si>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</si>
  <si>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</si>
  <si>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</si>
  <si>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</si>
  <si>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</si>
  <si>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</si>
  <si>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</si>
  <si>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</si>
  <si>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</si>
  <si>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</si>
  <si>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</si>
  <si>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</si>
  <si>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</si>
  <si>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</si>
  <si>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</si>
  <si>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</si>
  <si>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</si>
  <si>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</si>
  <si>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</si>
  <si>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</si>
  <si>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</si>
  <si>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</si>
  <si>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</si>
  <si>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</si>
  <si>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</si>
  <si>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</si>
  <si>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</si>
  <si>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</si>
  <si>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</si>
  <si>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</si>
  <si>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</si>
  <si>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</si>
  <si>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</si>
  <si>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</si>
  <si>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</si>
  <si>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</si>
  <si>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</si>
  <si>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</si>
  <si>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</si>
  <si>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</si>
  <si>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</si>
  <si>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</si>
  <si>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</si>
  <si>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</si>
  <si>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</si>
  <si>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</si>
  <si>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</si>
  <si>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</si>
  <si>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</si>
  <si>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</si>
  <si>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</si>
  <si>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</si>
  <si>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</si>
  <si>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</si>
  <si>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</si>
  <si>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</si>
  <si>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</si>
  <si>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</si>
  <si>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</si>
  <si>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</si>
  <si>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</si>
  <si>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</si>
  <si>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</si>
  <si>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</si>
  <si>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</si>
  <si>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</si>
  <si>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</si>
  <si>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</si>
  <si>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</si>
  <si>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</si>
  <si>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</si>
  <si>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</si>
  <si>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</si>
  <si>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</si>
  <si>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</si>
  <si>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</si>
  <si>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</si>
  <si>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</si>
  <si>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</si>
  <si>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</si>
  <si>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</si>
  <si>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</si>
  <si>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</si>
  <si>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</si>
  <si>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</si>
  <si>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</si>
  <si>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</si>
  <si>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</si>
  <si>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</si>
  <si>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</si>
  <si>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</si>
  <si>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</si>
  <si>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</si>
  <si>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</si>
  <si>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</si>
  <si>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</si>
  <si>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</si>
  <si>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</si>
  <si>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</si>
  <si>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</si>
  <si>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</si>
  <si>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</si>
  <si>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</si>
  <si>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</si>
  <si>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</si>
  <si>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</si>
  <si>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</si>
  <si>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</si>
  <si>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</si>
  <si>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</si>
  <si>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</si>
  <si>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</si>
  <si>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</si>
  <si>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</si>
  <si>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</si>
  <si>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</si>
  <si>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</si>
  <si>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</si>
  <si>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</si>
  <si>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</si>
  <si>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</si>
  <si>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</si>
  <si>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</si>
  <si>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</si>
  <si>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</si>
  <si>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</si>
  <si>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</si>
  <si>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</si>
  <si>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</si>
  <si>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</si>
  <si>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</si>
  <si>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</si>
  <si>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</si>
  <si>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</si>
  <si>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</si>
  <si>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</si>
  <si>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</si>
  <si>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</si>
  <si>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</si>
  <si>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</si>
  <si>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</si>
  <si>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</si>
  <si>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</si>
  <si>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</si>
  <si>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</si>
  <si>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</si>
  <si>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</si>
  <si>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</si>
  <si>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</si>
  <si>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</si>
  <si>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</si>
  <si>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</si>
  <si>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</si>
  <si>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</si>
  <si>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</si>
  <si>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</si>
  <si>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</si>
  <si>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</si>
  <si>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</si>
  <si>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</si>
  <si>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</si>
  <si>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</si>
  <si>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</si>
  <si>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</si>
  <si>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</si>
  <si>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</si>
  <si>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</si>
  <si>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</si>
  <si>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</si>
  <si>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</si>
  <si>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</si>
  <si>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</si>
  <si>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</si>
  <si>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</si>
  <si>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</si>
  <si>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</si>
  <si>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</si>
  <si>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</si>
  <si>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</si>
  <si>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</si>
  <si>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</si>
  <si>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</si>
  <si>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</si>
  <si>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</si>
  <si>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</si>
  <si>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</si>
  <si>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</si>
  <si>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</si>
  <si>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</si>
  <si>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</si>
  <si>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</si>
  <si>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</si>
  <si>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</si>
  <si>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</si>
  <si>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</si>
  <si>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</si>
  <si>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</si>
  <si>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</si>
  <si>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</si>
  <si>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</si>
  <si>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</si>
  <si>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</si>
  <si>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</si>
  <si>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</si>
  <si>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</si>
  <si>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</si>
  <si>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</si>
  <si>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</si>
  <si>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</si>
  <si>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</si>
  <si>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</si>
  <si>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</si>
  <si>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</si>
  <si>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</si>
  <si>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</si>
  <si>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</si>
  <si>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</si>
  <si>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</si>
  <si>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</si>
  <si>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</si>
  <si>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</si>
  <si>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</si>
  <si>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</si>
  <si>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</si>
  <si>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</si>
  <si>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</si>
  <si>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</si>
  <si>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</si>
  <si>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</si>
  <si>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</si>
  <si>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</si>
  <si>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</si>
  <si>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</si>
  <si>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</si>
  <si>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</si>
  <si>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</si>
  <si>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</si>
  <si>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</si>
  <si>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</si>
  <si>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</si>
  <si>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</si>
  <si>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</si>
  <si>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</si>
  <si>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</si>
  <si>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</si>
  <si>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</si>
  <si>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</si>
  <si>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</si>
  <si>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</si>
  <si>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</si>
  <si>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</si>
  <si>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</si>
  <si>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</si>
  <si>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</si>
  <si>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</si>
  <si>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</si>
  <si>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</si>
  <si>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</si>
  <si>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</si>
  <si>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</si>
  <si>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</si>
  <si>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</si>
  <si>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</si>
  <si>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</si>
  <si>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</si>
  <si>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</si>
  <si>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</si>
  <si>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</si>
  <si>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</si>
  <si>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</si>
  <si>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</si>
  <si>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</si>
  <si>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</si>
  <si>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</si>
  <si>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</si>
  <si>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</si>
  <si>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</si>
  <si>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</si>
  <si>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</si>
  <si>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</si>
  <si>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</si>
  <si>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</si>
  <si>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</si>
  <si>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</si>
  <si>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</si>
  <si>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</si>
  <si>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</si>
  <si>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</si>
  <si>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</si>
  <si>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</si>
  <si>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</si>
  <si>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</si>
  <si>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</si>
  <si>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</si>
  <si>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</si>
  <si>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</si>
  <si>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</si>
  <si>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</si>
  <si>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</si>
  <si>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</si>
  <si>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</si>
  <si>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</si>
  <si>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</si>
  <si>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</si>
  <si>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</si>
  <si>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</si>
  <si>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</si>
  <si>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</si>
  <si>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</si>
  <si>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</si>
  <si>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</si>
  <si>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</si>
  <si>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</si>
  <si>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</si>
  <si>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</si>
  <si>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</si>
  <si>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</si>
  <si>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</si>
  <si>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</si>
  <si>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</si>
  <si>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</si>
  <si>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</si>
  <si>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</si>
  <si>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</si>
  <si>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</si>
  <si>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</si>
  <si>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</si>
  <si>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</si>
  <si>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</si>
  <si>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</si>
  <si>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</si>
  <si>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</si>
  <si>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</si>
  <si>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</si>
  <si>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</si>
  <si>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</si>
  <si>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</si>
  <si>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</si>
  <si>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</si>
  <si>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</si>
  <si>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</si>
  <si>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</si>
  <si>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</si>
  <si>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</si>
  <si>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</si>
  <si>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</si>
  <si>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</si>
  <si>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</si>
  <si>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</si>
  <si>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</si>
  <si>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</si>
  <si>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</si>
  <si>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</si>
  <si>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</si>
  <si>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</si>
  <si>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</si>
  <si>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</si>
  <si>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</si>
  <si>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</si>
  <si>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</si>
  <si>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</si>
  <si>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</si>
  <si>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</si>
  <si>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</si>
  <si>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</si>
  <si>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</si>
  <si>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</si>
  <si>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</si>
  <si>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</si>
  <si>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</si>
  <si>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</si>
  <si>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</si>
  <si>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</si>
  <si>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</si>
  <si>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</si>
  <si>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</si>
  <si>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</si>
  <si>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</si>
  <si>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</si>
  <si>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</si>
  <si>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</si>
  <si>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</si>
  <si>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</si>
  <si>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</si>
  <si>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</si>
  <si>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</si>
  <si>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</si>
  <si>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</si>
  <si>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</si>
  <si>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</si>
  <si>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</si>
  <si>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</si>
  <si>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</si>
  <si>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</si>
  <si>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</si>
  <si>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</si>
  <si>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</si>
  <si>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</si>
  <si>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</si>
  <si>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</si>
  <si>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</si>
  <si>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</si>
  <si>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</si>
  <si>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</si>
  <si>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</si>
  <si>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</si>
  <si>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</si>
  <si>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</si>
  <si>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</si>
  <si>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</si>
  <si>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</si>
  <si>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</si>
  <si>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</si>
  <si>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</si>
  <si>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</si>
  <si>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</si>
  <si>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</si>
  <si>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</si>
  <si>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</si>
  <si>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</si>
  <si>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</si>
  <si>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</si>
  <si>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</si>
  <si>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</si>
  <si>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</si>
  <si>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</si>
  <si>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</si>
  <si>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</si>
  <si>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</si>
  <si>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</si>
  <si>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</si>
  <si>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</si>
  <si>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</si>
  <si>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</si>
  <si>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</si>
  <si>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</si>
  <si>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</si>
  <si>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</si>
  <si>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</si>
  <si>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</si>
  <si>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</si>
  <si>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</si>
  <si>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</si>
  <si>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</si>
  <si>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</si>
  <si>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</si>
  <si>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</si>
  <si>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</si>
  <si>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</si>
  <si>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</si>
  <si>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</si>
  <si>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</si>
  <si>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</si>
  <si>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</si>
  <si>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</si>
  <si>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</si>
  <si>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</si>
  <si>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</si>
  <si>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</si>
  <si>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</si>
  <si>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</si>
  <si>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</si>
  <si>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</si>
  <si>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</si>
  <si>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</si>
  <si>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</si>
  <si>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</si>
  <si>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</si>
  <si>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</si>
  <si>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</si>
  <si>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</si>
  <si>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</si>
  <si>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</si>
  <si>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</si>
  <si>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</si>
  <si>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</si>
  <si>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</si>
  <si>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</si>
  <si>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</si>
  <si>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</si>
  <si>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</si>
  <si>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</si>
  <si>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</si>
  <si>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</si>
  <si>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</si>
  <si>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</si>
  <si>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</si>
  <si>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</si>
  <si>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</si>
  <si>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</si>
  <si>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</si>
  <si>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</si>
  <si>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</si>
  <si>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</si>
  <si>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</si>
  <si>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</si>
  <si>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</si>
  <si>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</si>
  <si>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</si>
  <si>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</si>
  <si>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</si>
  <si>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</si>
  <si>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</si>
  <si>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</si>
  <si>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</si>
  <si>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</si>
  <si>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</si>
  <si>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</si>
  <si>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</si>
  <si>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</si>
  <si>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</si>
  <si>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</si>
  <si>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</si>
  <si>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</si>
  <si>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</si>
  <si>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</si>
  <si>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</si>
  <si>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</si>
  <si>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</si>
  <si>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</si>
  <si>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</si>
  <si>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</si>
  <si>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</si>
  <si>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</si>
  <si>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</si>
  <si>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</si>
  <si>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</si>
  <si>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</si>
  <si>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</si>
  <si>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</si>
  <si>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</si>
  <si>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</si>
  <si>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</si>
  <si>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</si>
  <si>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</si>
  <si>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</si>
  <si>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</si>
  <si>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</si>
  <si>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</si>
  <si>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</si>
  <si>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</si>
  <si>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</si>
  <si>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</si>
  <si>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</si>
  <si>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</si>
  <si>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</si>
  <si>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</si>
  <si>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</si>
  <si>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</si>
  <si>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</si>
  <si>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</si>
  <si>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</si>
  <si>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</si>
  <si>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</si>
  <si>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</si>
  <si>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</si>
  <si>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</si>
  <si>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</si>
  <si>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</si>
  <si>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</si>
  <si>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</si>
  <si>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</si>
  <si>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</si>
  <si>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</si>
  <si>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</si>
  <si>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</si>
  <si>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</si>
  <si>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</si>
  <si>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</si>
  <si>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</si>
  <si>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</si>
  <si>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</si>
  <si>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</si>
  <si>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</si>
  <si>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</si>
  <si>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</si>
  <si>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</si>
  <si>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</si>
  <si>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</si>
  <si>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</si>
  <si>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</si>
  <si>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</si>
  <si>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</si>
  <si>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</si>
  <si>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</si>
  <si>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</si>
  <si>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</si>
  <si>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</si>
  <si>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</si>
  <si>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</si>
  <si>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</si>
  <si>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</si>
  <si>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</si>
  <si>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</si>
  <si>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</si>
  <si>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</si>
  <si>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</si>
  <si>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</si>
  <si>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110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</si>
  <si>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</si>
  <si>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</si>
  <si>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</si>
  <si>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</si>
  <si>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</si>
  <si>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</si>
  <si>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</si>
  <si>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</si>
  <si>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</si>
  <si>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</si>
  <si>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</si>
  <si>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</si>
  <si>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PCM-20251006-00001915</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</si>
  <si>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</si>
  <si>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</si>
  <si>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</si>
  <si>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</si>
  <si>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</si>
  <si>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</si>
  <si>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</si>
  <si>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</si>
  <si>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 xml:space="preserve">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</si>
</sst>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7" totalsRowShown="0" headerRowDxfId="15" dataDxfId="14" headerRowBorderDxfId="12" tableBorderDxfId="13">
  <autoFilter ref="A1:L2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273.8506137731456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45936.799039699072</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45936.799039699072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45936.799039699072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45936.799039699072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45936.799039699072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45936.799039699072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45936.799039699072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45936.799039699072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45936.799039699072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45936.799039699072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45936.799039699072</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45936.799039699072</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45936.799039699072</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45936.799039699072</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45936.799039699072</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45936.799039699072</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45936.799039699072</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45936.799039699072</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45936.799039699072</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45936.799039699072</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45936.799039699072</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45936.799039699072</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45936.799039699072</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45936.799039699072</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45936.799039699072</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45936.799039699072</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45936.799039699072</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45936.799039699072</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45936.799039699072</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45936.799039699072</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45936.799039699072</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45936.799039699072</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45936.799039699072</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45936.799039699072</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45936.799039699072</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45936.799039699072</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45936.799039699072</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45936.799039699072</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45936.799039699072</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45936.799039699072</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45936.799039699072</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45936.799039699072</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45936.799039699072</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45936.799039699072</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45936.799039699072</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45936.799039699072</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45936.799039699072</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45936.799039699072</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45936.799039699072</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45936.799039699072</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45936.799039699072</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45936.799039699072</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45936.799039699072</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45936.799039699072</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45936.799039699072</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45936.799039699072</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45936.799039699072</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45936.799039699072</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45936.799039699072</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45936.799039699072</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45936.799039699072</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45936.799039699072</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45936.799039699072</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45936.799039699072</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45936.799039699072</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45936.799039699072</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45936.799039699072</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45936.799039699072</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45936.799039699072</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45936.799039699072</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45936.799039699072</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45936.799039699072</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45936.799039699072</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45936.799039699072</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45936.799039699072</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45936.799039699072</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45936.799039699072</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45936.799039699072</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45936.799039699072</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45936.799039699072</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45936.799039699072</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45936.799039699072</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45936.799039699072</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45936.799039699072</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45936.799039699072</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45936.799039699072</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45936.799039699072</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45936.799039699072</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45936.799039699072</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45936.799039699072</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45936.799039699072</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45936.799039699072</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45936.799039699072</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45936.799039699072</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45936.799039699072</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45936.799039699072</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45936.799039699072</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826F1408-4455-4DD4-806D-CD53ED3BA7A5}"/>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130.07195636574033</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111.79920173611026</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8.5000347222376149E-2</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6.2280439815367572E-2</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45936.799039699072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45936.799039699072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45936.799039699072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45936.799039699072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45936.799039699072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45936.799039699072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45936.799039699072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45936.799039699072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45936.799039699072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45936.799039699072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45936.799039699072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45936.799039699072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45936.799039699072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45936.799039699072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45936.799039699072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45936.799039699072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45936.799039699072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45936.799039699072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45936.799039699072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45936.799039699072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45936.799039699072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45936.799039699072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45936.799039699072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45936.799039699072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45936.799039699072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45936.799039699072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45936.799039699072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45936.799039699072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45936.799039699072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45936.799039699072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45936.799039699072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45936.799039699072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45936.799039699072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45936.799039699072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45936.799039699072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45936.799039699072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45936.799039699072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45936.799039699072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45936.799039699072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45936.799039699072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45936.799039699072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45936.799039699072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45936.799039699072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45936.799039699072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45936.799039699072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45936.799039699072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45936.799039699072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45936.799039699072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45936.799039699072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45936.799039699072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45936.799039699072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45936.799039699072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45936.799039699072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45936.799039699072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45936.799039699072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45936.799039699072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45936.799039699072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45936.799039699072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45936.799039699072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45936.799039699072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45936.799039699072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45936.799039699072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45936.799039699072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45936.799039699072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45936.799039699072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45936.799039699072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45936.799039699072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45936.799039699072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45936.799039699072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45936.799039699072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45936.799039699072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45936.799039699072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45936.799039699072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45936.799039699072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45936.799039699072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45936.799039699072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45936.799039699072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45936.799039699072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45936.799039699072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45936.799039699072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45936.799039699072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45936.799039699072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45936.799039699072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45936.799039699072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45936.799039699072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45936.799039699072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45936.799039699072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45936.799039699072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45936.799039699072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45936.799039699072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45936.799039699072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45936.799039699072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45936.799039699072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45936.799039699072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45936.799039699072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45936.799039699072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45936.799039699072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45936.799039699072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45936.799039699072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45936.799039699072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45936.799039699072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45936.799039699072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45936.799039699072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45936.799039699072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45936.799039699072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45936.799039699072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45936.799039699072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45936.799039699072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45936.799039699072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45936.799039699072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45936.799039699072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45936.799039699072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45936.799039699072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45936.799039699072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45936.799039699072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45936.799039699072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45936.799039699072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45936.799039699072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45936.799039699072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45936.799039699072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45936.799039699072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45936.799039699072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45936.799039699072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45936.799039699072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45936.799039699072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45936.799039699072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45936.799039699072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45936.799039699072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45936.799039699072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45936.799039699072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45936.799039699072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45936.799039699072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45936.799039699072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45936.799039699072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45936.799039699072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45936.799039699072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45936.799039699072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45936.799039699072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45936.799039699072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45936.799039699072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45936.799039699072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45936.799039699072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45936.799039699072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45936.799039699072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45936.799039699072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45936.799039699072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45936.799039699072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45936.799039699072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45936.799039699072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45936.799039699072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45936.799039699072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45936.799039699072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45936.799039699072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45936.799039699072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45936.799039699072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45936.799039699072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45936.799039699072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45936.799039699072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45936.799039699072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45936.799039699072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45936.799039699072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45936.799039699072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45936.799039699072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45936.799039699072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45936.799039699072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45936.799039699072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45936.799039699072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45936.799039699072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45936.799039699072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45936.799039699072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45936.799039699072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45936.799039699072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45936.799039699072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45936.799039699072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45936.799039699072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45936.799039699072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45936.799039699072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45936.799039699072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45936.799039699072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45936.799039699072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45936.799039699072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45936.799039699072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45936.799039699072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45936.799039699072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45936.799039699072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45936.799039699072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45936.799039699072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45936.799039699072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45936.799039699072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45936.799039699072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45936.799039699072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45936.799039699072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45936.799039699072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45936.799039699072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45936.799039699072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45936.799039699072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45936.799039699072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45936.799039699072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45936.799039699072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45936.799039699072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45936.799039699072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45936.799039699072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45936.799039699072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45936.799039699072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45936.799039699072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45936.799039699072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45936.799039699072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45936.799039699072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45936.799039699072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45936.799039699072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45936.799039699072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45936.799039699072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45936.799039699072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45936.799039699072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45936.799039699072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45936.799039699072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45936.799039699072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45936.799039699072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45936.799039699072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45936.799039699072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45936.799039699072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45936.799039699072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45936.799039699072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45936.799039699072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45936.799039699072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45936.799039699072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45936.799039699072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45936.799039699072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45936.799039699072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45936.799039699072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45936.799039699072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45936.799039699072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45936.799039699072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45936.799039699072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45936.799039699072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45936.799039699072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45936.799039699072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45936.799039699072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45936.799039699072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45936.799039699072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45936.799039699072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45936.799039699072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45936.799039699072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45936.799039699072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45936.799039699072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45936.799039699072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45936.799039699072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45936.799039699072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45936.799039699072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45936.799039699072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45936.799039699072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45936.799039699072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45936.799039699072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45936.799039699072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45936.799039699072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45936.799039699072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45936.799039699072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45936.799039699072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45936.799039699072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45936.799039699072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45936.799039699072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45936.799039699072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45936.799039699072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45936.799039699072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45936.799039699072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45936.799039699072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45936.799039699072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45936.799039699072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45936.799039699072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45936.799039699072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45936.799039699072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45936.799039699072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45936.799039699072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45936.799039699072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45936.799039699072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45936.799039699072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45936.799039699072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45936.799039699072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45936.799039699072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45936.799039699072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45936.799039699072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45936.799039699072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45936.799039699072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45936.799039699072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45936.799039699072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45936.799039699072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45936.799039699072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45936.799039699072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45936.799039699072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45936.799039699072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45936.799039699072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45936.799039699072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45936.799039699072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45936.799039699072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45936.799039699072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45936.799039699072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45936.799039699072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45936.799039699072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45936.799039699072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45936.799039699072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45936.799039699072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45936.799039699072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45936.799039699072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45936.799039699072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45936.799039699072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45936.799039699072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45936.799039699072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45936.799039699072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45936.799039699072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45936.799039699072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45936.799039699072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45936.799039699072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45936.799039699072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45936.799039699072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45936.799039699072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45936.799039699072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45936.799039699072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45936.799039699072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45936.799039699072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45936.799039699072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45936.799039699072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45936.799039699072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45936.799039699072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45936.799039699072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45936.799039699072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45936.799039699072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45936.799039699072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45936.799039699072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45936.799039699072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45936.799039699072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45936.799039699072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45936.799039699072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45936.799039699072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45936.799039699072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45936.799039699072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45936.799039699072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45936.799039699072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45936.799039699072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45936.799039699072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45936.799039699072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45936.799039699072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45936.799039699072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45936.799039699072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45936.799039699072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45936.799039699072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45936.799039699072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45936.799039699072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45936.799039699072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45936.799039699072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45936.799039699072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45936.799039699072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45936.799039699072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45936.799039699072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45936.799039699072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45936.799039699072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45936.799039699072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45936.799039699072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45936.799039699072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45936.799039699072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45936.799039699072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45936.799039699072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45936.799039699072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45936.799039699072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45936.799039699072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45936.799039699072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45936.799039699072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45936.799039699072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45936.799039699072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45936.799039699072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45936.799039699072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45936.799039699072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45936.799039699072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45936.799039699072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45936.799039699072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45936.799039699072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45936.799039699072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45936.799039699072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45936.799039699072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45936.799039699072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45936.799039699072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45936.799039699072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45936.799039699072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45936.799039699072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45936.799039699072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45936.799039699072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45936.799039699072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45936.799039699072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45936.799039699072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45936.799039699072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45936.799039699072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45936.799039699072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45936.799039699072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45936.799039699072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45936.799039699072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45936.799039699072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45936.799039699072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45936.799039699072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45936.799039699072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45936.799039699072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45936.799039699072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45936.799039699072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45936.799039699072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45936.799039699072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45936.799039699072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45936.799039699072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45936.799039699072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45936.799039699072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45936.799039699072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45936.799039699072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45936.799039699072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45936.799039699072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45936.799039699072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45936.799039699072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45936.799039699072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45936.799039699072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45936.799039699072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45936.799039699072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45936.799039699072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45936.799039699072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45936.799039699072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45936.799039699072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45936.799039699072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45936.799039699072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45936.799039699072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45936.799039699072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45936.799039699072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45936.799039699072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45936.799039699072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45936.799039699072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45936.799039699072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45936.799039699072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45936.799039699072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45936.799039699072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45936.799039699072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45936.799039699072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45936.799039699072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45936.799039699072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45936.799039699072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45936.799039699072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45936.799039699072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45936.799039699072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45936.799039699072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45936.799039699072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45936.799039699072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45936.799039699072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45936.799039699072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45936.799039699072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45936.799039699072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45936.799039699072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45936.799039699072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45936.799039699072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45936.799039699072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45936.799039699072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45936.799039699072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45936.799039699072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45936.799039699072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45936.799039699072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45936.799039699072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45936.799039699072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45936.799039699072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45936.799039699072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45936.799039699072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45936.799039699072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45936.799039699072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45936.799039699072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45936.799039699072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45936.799039699072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45936.799039699072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45936.799039699072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45936.799039699072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45936.799039699072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45936.799039699072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45936.799039699072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45936.799039699072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45936.799039699072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45936.799039699072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45936.799039699072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45936.799039699072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45936.799039699072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45936.799039699072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45936.799039699072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45936.799039699072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45936.799039699072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45936.799039699072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45936.799039699072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45936.799039699072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45936.799039699072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45936.799039699072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45936.799039699072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45936.799039699072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45936.799039699072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45936.799039699072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45936.799039699072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45936.799039699072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45936.799039699072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45936.799039699072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45936.799039699072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45936.799039699072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45936.799039699072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45936.799039699072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45936.799039699072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45936.799039699072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45936.799039699072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45936.799039699072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45936.799039699072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45936.799039699072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45936.799039699072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45936.799039699072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45936.799039699072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45936.799039699072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45936.799039699072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45936.799039699072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45936.799039699072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45936.799039699072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45936.799039699072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45936.799039699072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45936.799039699072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45936.799039699072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45936.799039699072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45936.799039699072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45936.799039699072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45936.799039699072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45936.799039699072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45936.799039699072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45936.799039699072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45936.799039699072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45936.799039699072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45936.799039699072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45936.799039699072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45936.799039699072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45936.799039699072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45936.799039699072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45936.799039699072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45936.799039699072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45936.799039699072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45936.799039699072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45936.799039699072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45936.799039699072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45936.799039699072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45936.799039699072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45936.799039699072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45936.799039699072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45936.799039699072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45936.799039699072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45936.799039699072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45936.799039699072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45936.799039699072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45936.799039699072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45936.799039699072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45936.799039699072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45936.799039699072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45936.799039699072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45936.799039699072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45936.799039699072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45936.799039699072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45936.799039699072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45936.799039699072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45936.799039699072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45936.799039699072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45936.799039699072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45936.799039699072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45936.799039699072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45936.799039699072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45936.799039699072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45936.799039699072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45936.799039699072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45936.799039699072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45936.799039699072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45936.799039699072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45936.799039699072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45936.799039699072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45936.799039699072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45936.799039699072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45936.799039699072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45936.799039699072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45936.799039699072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45936.799039699072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45936.799039699072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45936.799039699072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45936.799039699072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45936.799039699072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45936.799039699072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45936.799039699072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45936.799039699072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45936.799039699072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45936.799039699072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45936.799039699072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45936.799039699072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45936.799039699072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45936.799039699072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45936.799039699072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45936.799039699072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45936.799039699072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45936.799039699072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45936.799039699072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45936.799039699072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45936.799039699072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45936.799039699072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45936.799039699072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45936.799039699072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45936.799039699072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45936.799039699072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45936.799039699072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45936.799039699072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45936.799039699072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45936.799039699072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45936.799039699072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45936.799039699072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45936.799039699072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45936.799039699072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45936.799039699072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45936.799039699072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45936.799039699072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45936.799039699072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45936.799039699072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45936.799039699072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45936.799039699072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45936.799039699072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45936.799039699072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45936.799039699072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45936.799039699072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45936.799039699072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45936.799039699072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45936.799039699072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45936.799039699072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45936.799039699072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45936.799039699072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45936.799039699072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45936.799039699072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45936.799039699072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45936.799039699072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45936.799039699072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45936.799039699072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45936.799039699072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45936.799039699072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45936.799039699072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45936.799039699072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45936.799039699072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45936.799039699072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45936.799039699072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45936.799039699072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45936.799039699072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45936.799039699072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45936.799039699072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45936.799039699072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45936.799039699072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45936.799039699072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45936.799039699072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45936.799039699072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45936.799039699072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45936.799039699072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45936.799039699072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45936.799039699072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45936.799039699072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45936.799039699072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45936.799039699072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45936.799039699072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45936.799039699072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45936.799039699072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45936.799039699072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45936.799039699072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45936.799039699072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45936.799039699072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45936.799039699072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45936.799039699072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45936.799039699072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45936.799039699072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45936.799039699072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45936.799039699072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45936.799039699072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45936.799039699072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45936.799039699072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45936.799039699072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45936.799039699072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45936.799039699072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45936.799039699072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45936.799039699072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45936.799039699072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45936.799039699072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45936.799039699072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45936.799039699072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45936.799039699072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45936.799039699072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45936.799039699072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45936.799039699072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45936.799039699072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45936.799039699072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45936.799039699072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45936.799039699072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45936.799039699072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45936.799039699072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45936.799039699072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45936.799039699072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45936.799039699072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45936.799039699072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45936.799039699072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45936.799039699072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45936.799039699072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45936.799039699072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45936.799039699072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45936.799039699072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45936.799039699072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45936.799039699072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45936.799039699072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45936.799039699072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45936.799039699072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45936.799039699072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45936.799039699072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45936.799039699072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45936.799039699072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45936.799039699072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45936.799039699072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45936.799039699072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45936.799039699072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45936.799039699072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45936.799039699072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45936.799039699072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45936.799039699072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45936.799039699072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45936.799039699072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45936.799039699072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45936.799039699072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45936.799039699072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45936.799039699072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45936.799039699072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45936.799039699072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45936.799039699072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45936.799039699072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45936.799039699072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45936.799039699072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45936.799039699072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45936.799039699072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45936.799039699072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45936.799039699072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45936.799039699072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45936.799039699072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45936.799039699072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45936.799039699072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45936.799039699072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45936.799039699072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45936.799039699072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45936.799039699072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45936.799039699072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45936.799039699072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45936.799039699072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45936.799039699072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45936.799039699072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45936.799039699072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45936.799039699072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45936.799039699072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45936.799039699072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45936.799039699072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45936.799039699072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45936.799039699072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45936.799039699072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45936.799039699072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45936.799039699072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45936.799039699072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45936.799039699072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45936.799039699072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45936.799039699072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45936.799039699072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45936.799039699072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45936.799039699072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45936.799039699072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45936.799039699072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45936.799039699072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45936.799039699072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45936.799039699072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45936.799039699072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45936.799039699072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45936.799039699072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45936.799039699072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45936.799039699072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45936.799039699072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45936.799039699072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45936.799039699072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45936.799039699072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45936.799039699072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45936.799039699072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45936.799039699072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45936.799039699072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45936.799039699072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45936.799039699072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45936.799039699072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45936.799039699072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45936.799039699072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45936.799039699072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45936.799039699072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45936.799039699072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45936.799039699072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45936.799039699072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45936.799039699072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45936.799039699072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45936.799039699072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45936.799039699072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45936.799039699072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45936.799039699072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45936.799039699072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45936.799039699072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45936.799039699072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45936.799039699072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45936.799039699072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45936.799039699072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45936.799039699072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45936.799039699072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45936.799039699072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45936.799039699072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45936.799039699072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45936.799039699072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45936.799039699072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45936.799039699072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45936.799039699072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45936.799039699072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45936.799039699072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45936.799039699072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45936.799039699072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45936.799039699072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45936.799039699072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45936.799039699072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45936.799039699072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45936.799039699072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45936.799039699072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45936.799039699072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45936.799039699072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45936.799039699072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45936.799039699072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45936.799039699072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45936.799039699072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45936.799039699072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45936.799039699072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45936.799039699072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45936.799039699072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45936.799039699072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45936.799039699072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45936.799039699072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45936.799039699072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45936.799039699072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45936.799039699072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45936.799039699072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45936.799039699072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45936.799039699072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45936.799039699072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45936.799039699072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45936.799039699072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45936.799039699072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45936.799039699072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45936.799039699072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45936.799039699072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45936.799039699072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45936.799039699072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45936.799039699072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45936.799039699072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45936.799039699072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45936.799039699072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45936.799039699072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45936.799039699072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45936.799039699072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45936.799039699072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45936.799039699072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45936.799039699072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45936.799039699072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45936.799039699072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45936.799039699072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45936.799039699072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45936.799039699072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45936.799039699072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45936.799039699072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45936.799039699072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45936.799039699072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45936.799039699072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45936.799039699072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45936.799039699072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45936.799039699072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45936.799039699072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45936.799039699072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45936.799039699072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45936.799039699072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45936.799039699072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45936.799039699072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45936.799039699072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45936.799039699072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45936.799039699072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45936.799039699072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45936.799039699072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45936.799039699072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45936.799039699072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45936.799039699072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45936.799039699072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45936.799039699072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45936.799039699072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45936.799039699072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45936.799039699072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45936.799039699072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45936.799039699072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45936.799039699072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45936.799039699072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45936.799039699072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45936.799039699072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45936.799039699072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45936.799039699072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45936.799039699072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45936.799039699072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45936.799039699072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45936.799039699072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45936.799039699072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45936.799039699072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45936.799039699072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45936.799039699072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45936.799039699072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45936.799039699072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45936.799039699072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45936.799039699072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45936.799039699072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45936.799039699072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45936.799039699072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45936.799039699072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45936.799039699072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45936.799039699072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45936.799039699072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45936.799039699072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45936.799039699072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45936.799039699072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45936.799039699072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45936.799039699072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45936.799039699072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45936.799039699072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45936.799039699072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45936.799039699072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45936.799039699072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45936.799039699072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45936.799039699072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45936.799039699072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45936.799039699072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45936.799039699072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45936.799039699072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45936.799039699072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45936.799039699072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45936.799039699072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45936.799039699072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45936.799039699072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45936.799039699072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45936.799039699072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45936.799039699072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45936.799039699072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45936.799039699072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45936.799039699072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45936.799039699072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45936.799039699072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45936.799039699072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45936.799039699072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45936.799039699072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45936.799039699072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45936.799039699072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45936.799039699072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45936.799039699072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45936.799039699072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45936.799039699072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45936.799039699072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45936.799039699072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45936.799039699072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45936.799039699072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45936.799039699072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45936.799039699072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45936.799039699072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45936.799039699072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45936.799039699072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45936.799039699072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45936.799039699072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45936.799039699072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45936.799039699072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45936.799039699072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45936.799039699072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45936.799039699072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45936.799039699072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45936.799039699072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45936.799039699072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45936.799039699072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45936.799039699072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45936.799039699072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45936.799039699072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45936.799039699072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45936.799039699072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45936.799039699072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45936.799039699072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45936.799039699072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45936.799039699072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45936.799039699072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45936.799039699072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45936.799039699072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45936.799039699072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45936.799039699072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45936.799039699072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45936.799039699072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45936.799039699072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45936.799039699072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45936.799039699072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45936.799039699072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45936.799039699072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45936.799039699072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45936.799039699072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45936.799039699072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45936.799039699072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45936.799039699072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45936.799039699072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45936.799039699072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45936.799039699072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45936.799039699072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45936.799039699072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45936.799039699072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45936.799039699072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45936.799039699072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45936.799039699072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45936.799039699072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45936.799039699072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45936.799039699072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45936.799039699072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45936.799039699072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45936.799039699072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45936.799039699072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45936.799039699072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45936.799039699072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45936.799039699072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45936.799039699072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45936.799039699072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45936.799039699072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45936.799039699072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45936.799039699072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45936.799039699072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45936.799039699072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45936.799039699072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45936.799039699072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45936.799039699072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45936.799039699072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45936.799039699072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45936.799039699072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45936.799039699072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45936.799039699072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45936.799039699072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45936.799039699072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45936.799039699072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45936.799039699072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45936.799039699072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45936.799039699072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45936.799039699072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45936.799039699072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45936.799039699072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45936.799039699072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45936.799039699072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45936.799039699072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45936.799039699072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45936.799039699072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45936.799039699072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45936.799039699072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45936.799039699072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45936.799039699072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45936.799039699072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45936.799039699072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45936.799039699072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45936.799039699072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45936.799039699072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45936.799039699072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45936.799039699072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45936.799039699072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45936.799039699072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45936.799039699072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45936.799039699072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45936.799039699072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45936.799039699072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45936.799039699072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45936.799039699072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45936.799039699072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45936.799039699072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45936.799039699072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45936.799039699072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45936.799039699072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45936.799039699072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45936.799039699072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45936.799039699072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45936.799039699072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45936.799039699072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45936.799039699072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45936.799039699072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45936.799039699072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45936.799039699072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45936.799039699072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45936.799039699072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45936.799039699072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45936.799039699072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45936.799039699072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45936.799039699072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45936.799039699072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45936.799039699072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45936.799039699072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45936.799039699072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45936.799039699072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45936.799039699072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45936.799039699072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45936.799039699072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45936.799039699072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45936.799039699072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45936.799039699072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45936.799039699072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45936.799039699072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45936.799039699072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45936.799039699072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45936.799039699072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45936.799039699072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45936.799039699072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45936.799039699072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45936.799039699072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45936.799039699072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45936.799039699072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45936.799039699072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45936.799039699072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45936.799039699072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45936.799039699072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45936.799039699072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45936.799039699072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45936.799039699072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45936.799039699072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45936.799039699072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45936.799039699072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45936.799039699072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45936.799039699072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45936.799039699072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45936.799039699072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45936.799039699072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45936.799039699072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45936.799039699072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45936.799039699072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45936.799039699072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45936.799039699072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45936.799039699072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45936.799039699072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45936.799039699072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45936.799039699072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45936.799039699072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45936.799039699072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45936.799039699072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45936.799039699072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45936.799039699072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45936.799039699072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45936.799039699072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45936.799039699072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45936.799039699072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45936.799039699072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45936.799039699072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45936.799039699072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45936.799039699072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45936.799039699072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45936.799039699072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45936.799039699072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45936.799039699072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45936.799039699072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45936.799039699072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45936.799039699072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45936.799039699072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45936.799039699072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45936.799039699072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45936.799039699072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45936.799039699072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45936.799039699072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45936.799039699072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45936.799039699072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45936.799039699072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45936.799039699072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45936.799039699072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45936.799039699072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45936.799039699072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45936.799039699072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45936.799039699072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45936.799039699072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45936.799039699072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45936.799039699072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45936.799039699072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45936.799039699072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45936.799039699072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45936.799039699072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45936.799039699072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45936.799039699072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45936.799039699072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45936.799039699072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45936.799039699072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45936.799039699072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45936.799039699072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45936.799039699072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45936.799039699072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45936.799039699072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45936.799039699072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45936.799039699072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45936.799039699072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45936.799039699072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45936.799039699072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45936.799039699072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45936.799039699072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45936.799039699072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45936.799039699072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45936.799039699072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45936.799039699072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45936.799039699072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45936.799039699072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45936.799039699072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45936.799039699072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45936.799039699072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45936.799039699072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45936.799039699072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45936.799039699072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45936.799039699072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45936.799039699072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45936.799039699072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45936.799039699072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45936.799039699072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45936.799039699072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45936.799039699072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45936.799039699072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45936.799039699072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45936.799039699072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45936.799039699072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45936.799039699072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45936.799039699072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45936.799039699072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45936.799039699072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45936.799039699072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45936.799039699072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45936.799039699072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45936.799039699072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45936.799039699072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45936.799039699072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45936.799039699072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45936.799039699072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45936.799039699072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45936.799039699072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45936.799039699072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45936.799039699072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45936.799039699072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45936.799039699072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45936.799039699072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45936.799039699072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45936.799039699072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45936.799039699072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45936.799039699072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45936.799039699072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45936.799039699072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45936.799039699072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45936.799039699072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45936.799039699072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45936.799039699072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45936.799039699072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45936.799039699072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45936.799039699072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45936.799039699072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45936.799039699072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45936.799039699072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45936.799039699072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45936.799039699072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45936.799039699072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45936.799039699072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45936.799039699072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45936.799039699072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45936.799039699072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45936.799039699072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45936.799039699072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45936.799039699072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45936.799039699072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45936.799039699072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45936.799039699072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45936.799039699072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45936.799039699072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45936.799039699072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45936.799039699072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45936.799039699072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45936.799039699072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45936.799039699072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45936.799039699072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45936.799039699072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45936.799039699072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45936.799039699072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45936.799039699072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45936.799039699072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45936.799039699072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45936.799039699072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45936.799039699072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45936.799039699072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45936.799039699072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45936.799039699072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45936.799039699072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45936.799039699072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45936.799039699072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45936.799039699072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45936.799039699072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45936.799039699072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45936.799039699072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45936.799039699072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45936.799039699072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45936.799039699072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45936.799039699072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45936.799039699072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45936.799039699072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45936.799039699072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45936.799039699072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45936.799039699072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45936.799039699072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45936.799039699072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45936.799039699072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45936.799039699072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45936.799039699072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45936.799039699072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45936.799039699072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45936.799039699072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45936.799039699072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45936.799039699072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45936.799039699072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45936.799039699072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45936.799039699072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45936.799039699072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45936.799039699072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45936.799039699072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45936.799039699072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45936.799039699072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45936.799039699072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45936.799039699072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45936.799039699072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45936.799039699072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45936.799039699072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45936.799039699072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45936.799039699072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45936.799039699072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45936.799039699072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45936.799039699072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45936.799039699072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45936.799039699072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45936.799039699072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45936.799039699072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45936.799039699072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45936.799039699072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45936.799039699072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45936.799039699072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45936.799039699072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45936.799039699072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45936.799039699072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45936.799039699072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45936.799039699072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45936.799039699072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45936.799039699072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45936.799039699072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45936.799039699072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45936.799039699072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45936.799039699072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45936.799039699072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45936.799039699072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45936.799039699072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45936.799039699072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45936.799039699072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45936.799039699072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45936.799039699072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45936.799039699072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45936.799039699072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45936.799039699072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45936.799039699072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45936.799039699072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45936.799039699072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45936.799039699072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45936.799039699072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45936.799039699072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45936.799039699072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45936.799039699072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45936.799039699072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45936.799039699072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45936.799039699072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45936.799039699072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45936.799039699072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45936.799039699072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45936.799039699072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45936.799039699072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45936.799039699072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45936.799039699072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45936.799039699072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45936.799039699072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45936.799039699072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45936.799039699072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45936.799039699072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45936.799039699072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45936.799039699072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45936.799039699072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45936.799039699072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45936.799039699072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45936.799039699072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45936.799039699072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45936.799039699072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45936.799039699072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45936.799039699072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45936.799039699072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45936.799039699072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45936.799039699072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45936.799039699072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45936.799039699072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45936.799039699072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45936.799039699072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45936.799039699072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45936.799039699072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45936.799039699072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45936.799039699072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45936.799039699072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45936.799039699072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45936.799039699072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45936.799039699072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45936.799039699072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45936.799039699072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45936.799039699072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45936.799039699072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45936.799039699072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45936.799039699072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45936.799039699072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45936.799039699072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45936.799039699072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45936.799039699072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45936.799039699072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45936.799039699072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45936.799039699072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45936.799039699072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45936.799039699072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45936.799039699072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45936.799039699072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45936.799039699072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45936.799039699072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45936.799039699072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45936.799039699072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45936.799039699072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45936.799039699072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45936.799039699072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45936.799039699072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45936.799039699072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45936.799039699072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45936.799039699072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45936.799039699072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45936.799039699072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45936.799039699072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45936.799039699072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45936.799039699072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45936.799039699072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45936.799039699072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45936.799039699072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45936.799039699072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45936.799039699072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45936.799039699072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45936.799039699072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45936.799039699072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45936.799039699072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45936.799039699072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45936.799039699072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45936.799039699072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45936.799039699072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45936.799039699072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45936.799039699072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45936.799039699072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45936.799039699072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45936.799039699072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45936.799039699072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45936.799039699072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45936.799039699072</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233.31832210647553</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1.6420952546250192</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3.4572106480482034E-2</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3</v>
      </c>
      <c r="D5" s="107" t="s">
        <v>35137</v>
      </c>
      <c r="E5" s="144" t="s">
        <v>38964</v>
      </c>
      <c r="F5" s="145">
        <v>45936.794965277775</v>
      </c>
      <c r="G5" s="146">
        <f ca="1">IFERROR(NOW()-F5,"")</f>
        <v>4.0744212965364568E-3</v>
      </c>
      <c r="H5" s="145">
        <v>45936.783553240741</v>
      </c>
      <c r="I5" s="141" t="str">
        <f>IFERROR(VLOOKUP(D5,DB!A:F,6,0),"")</f>
        <v>Generator-SG</v>
      </c>
      <c r="J5" s="141" t="str">
        <f>IFERROR(VLOOKUP(D5,DB!A:G,7,0),"")</f>
        <v>Dead</v>
      </c>
      <c r="K5" s="148" t="s">
        <v>39061</v>
      </c>
      <c r="L5" s="143" t="str">
        <f>IFERROR(VLOOKUP(D5,DB!A:I,9,0),"")</f>
        <v>Latis</v>
      </c>
    </row>
    <row r="6" spans="1:16" ht="15" customHeight="1">
      <c r="A6" s="141"/>
      <c r="B6" s="141" t="str">
        <f>IFERROR(VLOOKUP(D6,DB!A:K,11,0),"")</f>
        <v/>
      </c>
      <c r="C6" s="142"/>
      <c r="D6" s="143"/>
      <c r="E6" s="144"/>
      <c r="F6" s="145"/>
      <c r="G6" s="146">
        <f ca="1">IFERROR(NOW()-F6,"")</f>
        <v>45936.799039699072</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45936.799039699072</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45936.799039699072</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45936.799039699072</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45936.799039699072</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45936.799039699072</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45936.799039699072</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45936.799039699072</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45936.799039699072</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45936.799039699072</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45936.799039699072</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45936.799039699072</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45936.799039699072</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45936.799039699072</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45936.799039699072</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45936.799039699072</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45936.799039699072</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45936.799039699072</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45936.799039699072</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45936.799039699072</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45936.799039699072</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45936.799039699072</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45936.799039699072</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45936.799039699072</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45936.799039699072</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45936.799039699072</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45936.799039699072</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45936.799039699072</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45936.799039699072</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45936.799039699072</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45936.799039699072</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45936.799039699072</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45936.799039699072</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45936.799039699072</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45936.799039699072</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45936.799039699072</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45936.799039699072</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45936.799039699072</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45936.799039699072</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45936.799039699072</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45936.799039699072</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45936.799039699072</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45936.799039699072</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45936.799039699072</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45936.799039699072</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45936.799039699072</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45936.799039699072</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45936.799039699072</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45936.799039699072</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45936.799039699072</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45936.799039699072</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45936.799039699072</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45936.799039699072</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45936.799039699072</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45936.799039699072</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45936.799039699072</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45936.799039699072</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45936.799039699072</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45936.799039699072</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45936.799039699072</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45936.799039699072</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45936.799039699072</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45936.799039699072</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45936.799039699072</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45936.799039699072</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45936.799039699072</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45936.799039699072</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45936.799039699072</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45936.799039699072</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45936.799039699072</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45936.799039699072</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45936.799039699072</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45936.799039699072</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45936.799039699072</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45936.799039699072</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45936.799039699072</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45936.799039699072</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45936.799039699072</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45936.799039699072</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45936.799039699072</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45936.799039699072</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45936.799039699072</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45936.799039699072</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45936.799039699072</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45936.799039699072</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45936.799039699072</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45936.799039699072</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45936.799039699072</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45936.799039699072</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45936.799039699072</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45936.799039699072</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45936.799039699072</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45936.799039699072</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45936.799039699072</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45936.799039699072</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45936.799039699072</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45936.799039699072</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45936.799039699072</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45936.799039699072</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45936.799039699072</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45936.799039699072</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45936.799039699072</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45936.799039699072</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45936.799039699072</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45936.799039699072</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45936.799039699072</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45936.799039699072</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45936.799039699072</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45936.799039699072</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45936.799039699072</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45936.799039699072</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45936.799039699072</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45936.799039699072</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45936.799039699072</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45936.799039699072</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45936.799039699072</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45936.799039699072</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45936.799039699072</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45936.799039699072</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45936.799039699072</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45936.799039699072</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45936.799039699072</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45936.799039699072</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45936.799039699072</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45936.799039699072</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45936.799039699072</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45936.799039699072</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45936.799039699072</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45936.799039699072</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45936.799039699072</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45936.799039699072</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45936.799039699072</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45936.799039699072</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45936.799039699072</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45936.799039699072</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45936.799039699072</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45936.799039699072</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45936.799039699072</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45936.799039699072</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45936.799039699072</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45936.799039699072</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45936.799039699072</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45936.799039699072</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45936.799039699072</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45936.799039699072</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45936.799039699072</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45936.799039699072</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45936.799039699072</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45936.799039699072</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45936.799039699072</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45936.799039699072</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45936.799039699072</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45936.799039699072</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45936.799039699072</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45936.799039699072</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45936.799039699072</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45936.799039699072</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45936.799039699072</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45936.799039699072</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45936.799039699072</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45936.799039699072</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45936.799039699072</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45936.799039699072</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45936.799039699072</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45936.799039699072</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45936.799039699072</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45936.799039699072</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45936.799039699072</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45936.799039699072</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45936.799039699072</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45936.799039699072</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45936.799039699072</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45936.799039699072</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45936.799039699072</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45936.799039699072</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45936.799039699072</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45936.799039699072</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45936.799039699072</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45936.799039699072</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45936.799039699072</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45936.799039699072</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45936.799039699072</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45936.799039699072</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45936.799039699072</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45936.799039699072</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45936.799039699072</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45936.799039699072</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45936.799039699072</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45936.799039699072</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45936.799039699072</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45936.799039699072</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45936.799039699072</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45936.799039699072</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45936.799039699072</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45936.799039699072</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45936.799039699072</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45936.799039699072</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45936.799039699072</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45936.799039699072</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45936.799039699072</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45936.799039699072</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45936.799039699072</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45936.799039699072</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45936.799039699072</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45936.799039699072</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45936.799039699072</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45936.799039699072</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45936.799039699072</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45936.799039699072</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45936.799039699072</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45936.799039699072</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45936.799039699072</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45936.799039699072</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45936.799039699072</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45936.799039699072</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45936.799039699072</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45936.799039699072</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45936.799039699072</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45936.799039699072</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45936.799039699072</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45936.799039699072</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45936.799039699072</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45936.799039699072</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45936.799039699072</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45936.799039699072</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45936.799039699072</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45936.799039699072</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45936.799039699072</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45936.799039699072</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45936.799039699072</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45936.799039699072</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45936.799039699072</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45936.799039699072</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45936.799039699072</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45936.799039699072</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45936.799039699072</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45936.799039699072</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45936.799039699072</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45936.799039699072</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45936.799039699072</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45936.799039699072</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45936.799039699072</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45936.799039699072</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45936.799039699072</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45936.799039699072</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45936.799039699072</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45936.799039699072</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45936.799039699072</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45936.799039699072</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45936.799039699072</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45936.799039699072</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45936.799039699072</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45936.799039699072</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45936.799039699072</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45936.799039699072</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45936.799039699072</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45936.799039699072</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45936.799039699072</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45936.799039699072</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45936.799039699072</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45936.799039699072</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45936.799039699072</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45936.799039699072</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45936.799039699072</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45936.799039699072</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45936.799039699072</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45936.799039699072</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45936.799039699072</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45936.799039699072</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45936.799039699072</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45936.799039699072</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45936.799039699072</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45936.799039699072</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45936.799039699072</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45936.799039699072</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45936.799039699072</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45936.799039699072</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45936.799039699072</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45936.799039699072</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45936.799039699072</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45936.799039699072</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45936.799039699072</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45936.799039699072</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45936.799039699072</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45936.799039699072</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45936.799039699072</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45936.799039699072</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45936.799039699072</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45936.799039699072</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45936.799039699072</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45936.799039699072</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45936.799039699072</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45936.799039699072</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45936.799039699072</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45936.799039699072</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45936.799039699072</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45936.799039699072</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45936.799039699072</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45936.799039699072</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45936.799039699072</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45936.799039699072</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45936.799039699072</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45936.799039699072</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45936.799039699072</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45936.799039699072</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45936.799039699072</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45936.799039699072</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45936.799039699072</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45936.799039699072</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45936.799039699072</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45936.799039699072</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45936.799039699072</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45936.799039699072</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45936.799039699072</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45936.799039699072</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45936.799039699072</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45936.799039699072</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45936.799039699072</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45936.799039699072</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45936.799039699072</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45936.799039699072</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45936.799039699072</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45936.799039699072</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45936.799039699072</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45936.799039699072</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45936.799039699072</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45936.799039699072</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45936.799039699072</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45936.799039699072</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45936.799039699072</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45936.799039699072</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45936.799039699072</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45936.799039699072</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45936.799039699072</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45936.799039699072</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45936.799039699072</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45936.799039699072</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45936.799039699072</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45936.799039699072</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45936.799039699072</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45936.799039699072</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45936.799039699072</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45936.799039699072</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45936.799039699072</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45936.799039699072</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45936.799039699072</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45936.799039699072</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45936.799039699072</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45936.799039699072</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45936.799039699072</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45936.799039699072</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45936.799039699072</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45936.799039699072</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45936.799039699072</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45936.799039699072</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45936.799039699072</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45936.799039699072</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45936.799039699072</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45936.799039699072</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45936.799039699072</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45936.799039699072</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45936.799039699072</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45936.799039699072</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45936.799039699072</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45936.799039699072</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45936.799039699072</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45936.799039699072</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45936.799039699072</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45936.799039699072</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45936.799039699072</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45936.799039699072</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45936.799039699072</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45936.799039699072</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45936.799039699072</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45936.799039699072</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45936.799039699072</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45936.799039699072</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45936.799039699072</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45936.799039699072</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45936.799039699072</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45936.799039699072</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45936.799039699072</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45936.799039699072</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45936.799039699072</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45936.799039699072</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45936.799039699072</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45936.799039699072</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45936.799039699072</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45936.799039699072</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45936.799039699072</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45936.799039699072</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45936.799039699072</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45936.799039699072</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45936.799039699072</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45936.799039699072</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45936.799039699072</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45936.799039699072</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45936.799039699072</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45936.799039699072</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45936.799039699072</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45936.799039699072</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45936.799039699072</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45936.799039699072</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45936.799039699072</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45936.799039699072</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45936.799039699072</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45936.799039699072</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45936.799039699072</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45936.799039699072</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45936.799039699072</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45936.799039699072</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45936.799039699072</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45936.799039699072</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45936.799039699072</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45936.799039699072</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45936.799039699072</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45936.799039699072</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45936.799039699072</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45936.799039699072</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45936.799039699072</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45936.799039699072</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45936.799039699072</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45936.799039699072</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45936.799039699072</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45936.799039699072</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45936.799039699072</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45936.799039699072</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45936.799039699072</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45936.799039699072</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45936.799039699072</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45936.799039699072</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45936.799039699072</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45936.799039699072</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45936.799039699072</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45936.799039699072</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45936.799039699072</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45936.799039699072</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45936.799039699072</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45936.799039699072</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45936.799039699072</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45936.799039699072</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45936.799039699072</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45936.799039699072</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45936.799039699072</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45936.799039699072</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45936.799039699072</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45936.799039699072</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45936.799039699072</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45936.799039699072</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45936.799039699072</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45936.799039699072</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45936.799039699072</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45936.799039699072</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45936.799039699072</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45936.799039699072</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45936.799039699072</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45936.799039699072</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45936.799039699072</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45936.799039699072</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45936.799039699072</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45936.799039699072</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45936.799039699072</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45936.799039699072</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45936.799039699072</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45936.799039699072</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45936.799039699072</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45936.799039699072</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45936.799039699072</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45936.799039699072</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45936.799039699072</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45936.799039699072</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45936.799039699072</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45936.799039699072</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45936.799039699072</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45936.799039699072</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45936.799039699072</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45936.799039699072</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45936.799039699072</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45936.799039699072</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45936.799039699072</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45936.799039699072</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45936.799039699072</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45936.799039699072</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45936.799039699072</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45936.799039699072</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45936.799039699072</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45936.799039699072</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45936.799039699072</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44.966979513883416</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10.610162384255091</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37" t="s">
        <v>34247</v>
      </c>
      <c r="E4" s="37" t="s">
        <v>38964</v>
      </c>
      <c r="F4" s="38">
        <v>45936.766597222224</v>
      </c>
      <c r="G4" s="39">
        <f ca="1">IFERROR(NOW()-F4,"-")</f>
        <v>3.2442476847791113E-2</v>
      </c>
      <c r="H4" s="38">
        <v>45936.760706018518</v>
      </c>
      <c r="I4" s="37" t="str">
        <f>IFERROR(VLOOKUP(D4,DB!A:F,6,0),"")</f>
        <v>Generator-SG</v>
      </c>
      <c r="J4" s="37" t="str">
        <f>IFERROR(VLOOKUP(D4,DB!A:G,7,0),"")</f>
        <v>Weak</v>
      </c>
      <c r="K4" s="37" t="s">
        <v>39067</v>
      </c>
      <c r="L4" s="37" t="str">
        <f>IFERROR(VLOOKUP(D4,DB!A:I,9,0),"")</f>
        <v>Latis</v>
      </c>
      <c r="M4" s="136"/>
    </row>
    <row r="5" spans="1:13" ht="15">
      <c r="A5" s="37"/>
      <c r="B5" s="37" t="str">
        <f>IFERROR(VLOOKUP(D5,DB!A:K,11,0),"")</f>
        <v/>
      </c>
      <c r="C5" s="37"/>
      <c r="D5" s="37"/>
      <c r="E5" s="37"/>
      <c r="F5" s="38"/>
      <c r="G5" s="39">
        <f ca="1">IFERROR(NOW()-F5,"-")</f>
        <v>45936.799039699072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45936.799039699072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45936.799039699072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45936.799039699072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45936.799039699072</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45936.799039699072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45936.799039699072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45936.799039699072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45936.799039699072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45936.799039699072</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45936.799039699072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45936.799039699072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45936.799039699072</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45936.799039699072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45936.799039699072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45936.799039699072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45936.799039699072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45936.799039699072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45936.799039699072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45936.799039699072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45936.799039699072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45936.799039699072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45936.799039699072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45936.799039699072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45936.799039699072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45936.799039699072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45936.799039699072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45936.799039699072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45936.799039699072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45936.799039699072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45936.799039699072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45936.799039699072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45936.799039699072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45936.799039699072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45936.799039699072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45936.799039699072</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45936.799039699072</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45936.799039699072</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45936.799039699072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45936.799039699072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45936.799039699072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45936.799039699072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45936.799039699072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45936.799039699072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45936.799039699072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45936.799039699072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45936.799039699072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45936.799039699072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45936.799039699072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45936.799039699072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45936.799039699072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45936.799039699072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45936.799039699072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45936.799039699072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45936.799039699072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45936.799039699072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45936.799039699072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45936.799039699072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45936.799039699072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45936.799039699072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45936.799039699072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45936.799039699072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45936.799039699072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45936.799039699072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45936.799039699072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45936.799039699072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45936.799039699072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45936.799039699072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45936.799039699072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45936.799039699072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45936.799039699072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45936.799039699072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45936.799039699072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45936.799039699072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45936.799039699072</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45936.799039699072</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45936.799039699072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45936.799039699072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45936.799039699072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45936.799039699072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45936.799039699072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45936.799039699072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45936.799039699072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45936.799039699072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45936.799039699072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45936.799039699072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45936.799039699072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45936.799039699072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45936.799039699072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45936.799039699072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45936.799039699072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45936.799039699072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45936.799039699072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45936.799039699072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45936.799039699072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45936.799039699072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45936.799039699072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45936.799039699072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45936.799039699072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45936.799039699072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45936.799039699072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45936.799039699072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45936.799039699072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45936.799039699072</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45936.799039699072</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45936.799039699072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45936.799039699072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45936.799039699072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45936.799039699072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45936.799039699072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45936.799039699072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45936.799039699072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45936.799039699072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45936.799039699072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45936.799039699072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45936.799039699072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45936.799039699072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45936.799039699072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45936.799039699072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45936.799039699072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45936.799039699072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45936.799039699072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45936.799039699072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45936.799039699072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45936.799039699072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45936.799039699072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45936.799039699072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45936.799039699072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45936.799039699072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45936.799039699072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45936.799039699072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45936.799039699072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45936.799039699072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45936.799039699072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45936.799039699072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45936.799039699072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45936.799039699072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45936.799039699072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45936.799039699072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45936.799039699072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45936.799039699072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45936.799039699072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45936.799039699072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45936.799039699072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45936.799039699072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45936.799039699072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45936.799039699072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45936.799039699072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45936.799039699072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45936.799039699072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45936.799039699072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45936.799039699072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45936.799039699072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45936.799039699072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45936.799039699072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45936.799039699072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45936.799039699072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45936.799039699072</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45936.799039699072</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7"/>
  <sheetViews>
    <sheetView workbookViewId="0">
      <selection activeCell="D13" sqref="D13"/>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10.026192476849246</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45936.799039699072</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2.9180674768504105</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1.8567943286980153</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22">
        <v>4</v>
      </c>
      <c r="D6" s="120" t="s">
        <v>37601</v>
      </c>
      <c r="E6" s="137" t="s">
        <v>39043</v>
      </c>
      <c r="F6" s="124">
        <v>45936.599247685182</v>
      </c>
      <c r="G6" s="89">
        <f ca="1">IFERROR(NOW()-F6,"-")</f>
        <v>0.19979201388923684</v>
      </c>
      <c r="H6" s="124">
        <v>45936.587430555555</v>
      </c>
      <c r="I6" s="120" t="str">
        <f>IFERROR(VLOOKUP(D6,DB!A:F,6,0),"")</f>
        <v>SCECO</v>
      </c>
      <c r="J6" s="119" t="str">
        <f>IFERROR(VLOOKUP(D6,DB!A:G,7,0),"")</f>
        <v>Vandalized</v>
      </c>
      <c r="K6" s="125" t="s">
        <v>39075</v>
      </c>
      <c r="L6" s="126" t="str">
        <f>IFERROR(VLOOKUP(D6,DB!A:I,9,0),"")</f>
        <v>Latis</v>
      </c>
    </row>
    <row r="7" spans="1:16383" ht="31.5" customHeight="1">
      <c r="A7" s="121"/>
      <c r="B7" s="120" t="str">
        <f>IFERROR(VLOOKUP(D7,DB!A:K,11,0),"")</f>
        <v/>
      </c>
      <c r="C7" s="122"/>
      <c r="D7" s="120"/>
      <c r="E7" s="123"/>
      <c r="F7" s="124"/>
      <c r="G7" s="89">
        <f ca="1">IFERROR(NOW()-F7,"-")</f>
        <v>45936.799039699072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45936.799039699072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45936.799039699072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45936.799039699072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45936.799039699072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0"/>
      <c r="E12" s="123"/>
      <c r="F12" s="124"/>
      <c r="G12" s="89">
        <f ca="1">IFERROR(NOW()-F12,"-")</f>
        <v>45936.799039699072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45936.799039699072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45936.799039699072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45936.799039699072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45936.799039699072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45936.799039699072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45936.799039699072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45936.799039699072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45936.799039699072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45936.799039699072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45936.799039699072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45936.799039699072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45936.799039699072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45936.799039699072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45936.799039699072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45936.799039699072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45936.799039699072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45936.799039699072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45936.799039699072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45936.799039699072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45936.799039699072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45936.799039699072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45936.799039699072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45936.799039699072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45936.799039699072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45936.799039699072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45936.799039699072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45936.799039699072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45936.799039699072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45936.799039699072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45936.799039699072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45936.799039699072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45936.799039699072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45936.799039699072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45936.799039699072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45936.799039699072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45936.799039699072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45936.799039699072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45936.799039699072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45936.799039699072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45936.799039699072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45936.799039699072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45936.799039699072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45936.799039699072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45936.799039699072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45936.799039699072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45936.799039699072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45936.799039699072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45936.799039699072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45936.799039699072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45936.799039699072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45936.799039699072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45936.799039699072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45936.799039699072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45936.799039699072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45936.799039699072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45936.799039699072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45936.799039699072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45936.799039699072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45936.799039699072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45936.799039699072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45936.799039699072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45936.799039699072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45936.799039699072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45936.799039699072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45936.799039699072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45936.799039699072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45936.799039699072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45936.799039699072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45936.799039699072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45936.799039699072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45936.799039699072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45936.799039699072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45936.799039699072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45936.799039699072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45936.799039699072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45936.799039699072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45936.799039699072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45936.799039699072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45936.799039699072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45936.799039699072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45936.799039699072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45936.799039699072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45936.799039699072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45936.799039699072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45936.799039699072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45936.799039699072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45936.799039699072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45936.799039699072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45936.799039699072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45936.799039699072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45936.799039699072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45936.799039699072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45936.799039699072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45936.799039699072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45936.799039699072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45936.799039699072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45936.799039699072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45936.799039699072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45936.799039699072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45936.799039699072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45936.799039699072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45936.799039699072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45936.799039699072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45936.799039699072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45936.799039699072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45936.799039699072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45936.799039699072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45936.799039699072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45936.799039699072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45936.799039699072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45936.799039699072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45936.799039699072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45936.799039699072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45936.799039699072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45936.799039699072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45936.799039699072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45936.799039699072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45936.799039699072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45936.799039699072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45936.799039699072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45936.799039699072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45936.799039699072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45936.799039699072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45936.799039699072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45936.799039699072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45936.799039699072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45936.799039699072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45936.799039699072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45936.799039699072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45936.799039699072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45936.799039699072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45936.799039699072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45936.799039699072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45936.799039699072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45936.799039699072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45936.799039699072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45936.799039699072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45936.799039699072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45936.799039699072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45936.799039699072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45936.799039699072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45936.799039699072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45936.799039699072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45936.799039699072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45936.799039699072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45936.799039699072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45936.799039699072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45936.799039699072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45936.799039699072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45936.799039699072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45936.799039699072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45936.799039699072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45936.799039699072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45936.799039699072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45936.799039699072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45936.799039699072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45936.799039699072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45936.799039699072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45936.799039699072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45936.799039699072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45936.799039699072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45936.799039699072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45936.799039699072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45936.799039699072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45936.799039699072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45936.799039699072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45936.799039699072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45936.799039699072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45936.799039699072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45936.799039699072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45936.799039699072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45936.799039699072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45936.799039699072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45936.799039699072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45936.799039699072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45936.799039699072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45936.799039699072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45936.799039699072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45936.799039699072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45936.799039699072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45936.799039699072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45936.799039699072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45936.799039699072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45936.799039699072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45936.799039699072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45936.799039699072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45936.799039699072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45936.799039699072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45936.799039699072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45936.799039699072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45936.799039699072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45936.799039699072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45936.799039699072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45936.799039699072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45936.799039699072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45936.799039699072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45936.799039699072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45936.799039699072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45936.799039699072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45936.799039699072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45936.799039699072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45936.799039699072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45936.799039699072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45936.799039699072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45936.799039699072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45936.799039699072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45936.799039699072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45936.799039699072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45936.799039699072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45936.799039699072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45936.799039699072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45936.799039699072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45936.799039699072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45936.799039699072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45936.799039699072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45936.799039699072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45936.799039699072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45936.799039699072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45936.799039699072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45936.799039699072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45936.799039699072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45936.799039699072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45936.799039699072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45936.799039699072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45936.799039699072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45936.799039699072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45936.799039699072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45936.799039699072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45936.799039699072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45936.799039699072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45936.799039699072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45936.799039699072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45936.799039699072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45936.799039699072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45936.799039699072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45936.799039699072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45936.799039699072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45936.799039699072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45936.799039699072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45936.799039699072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45936.799039699072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45936.799039699072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45936.799039699072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45936.799039699072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45936.799039699072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45936.799039699072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45936.799039699072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45936.799039699072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45936.799039699072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45936.799039699072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45936.799039699072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45936.799039699072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45936.799039699072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45936.799039699072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45936.799039699072</v>
      </c>
      <c r="H267" s="124"/>
      <c r="I267" s="120" t="str">
        <f>IFERROR(VLOOKUP(D267,DB!A:F,6,0),"")</f>
        <v/>
      </c>
      <c r="J267" s="119" t="str">
        <f>IFERROR(VLOOKUP(D267,DB!A:G,7,0),"")</f>
        <v/>
      </c>
      <c r="K267" s="125"/>
      <c r="L267" s="126" t="str">
        <f>IFERROR(VLOOKUP(D267,DB!A:I,9,0),"")</f>
        <v/>
      </c>
    </row>
  </sheetData>
  <dataValidations count="2">
    <dataValidation allowBlank="1" showInputMessage="1" showErrorMessage="1" sqref="E1" xr:uid="{380493DB-286A-4683-AF55-C78F04945A49}"/>
    <dataValidation type="list" allowBlank="1" showInputMessage="1" showErrorMessage="1" sqref="E3 E5:E2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2025-10-06T16:11:08Z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