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73" documentId="13_ncr:1_{F6CB121F-512D-4AA6-A0C1-0FB36C537598}" xr6:coauthVersionLast="47" xr6:coauthVersionMax="47" xr10:uidLastSave="{2B064499-6DCE-4639-A232-A808D8EAD99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<sst xmlns="http://schemas.openxmlformats.org/spreadsheetml/2006/main" count="179024" uniqueCount="39104">
  <si>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</si>
  <si>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</si>
  <si>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</si>
  <si>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</si>
  <si>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</si>
  <si>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</si>
  <si>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</si>
  <si>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</si>
  <si>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</si>
  <si>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</si>
  <si>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</si>
  <si>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</si>
  <si>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</si>
  <si>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</si>
  <si>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</si>
  <si>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</si>
  <si>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</si>
  <si>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</si>
  <si>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</si>
  <si>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</si>
  <si>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</si>
  <si>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</si>
  <si>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</si>
  <si>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</si>
  <si>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</si>
  <si>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</si>
  <si>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</si>
  <si>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</si>
  <si>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</si>
  <si>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</si>
  <si>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</si>
  <si>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</si>
  <si>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</si>
  <si>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</si>
  <si>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</si>
  <si>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</si>
  <si>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</si>
  <si>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</si>
  <si>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</si>
  <si>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</si>
  <si>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</si>
  <si>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</si>
  <si>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</si>
  <si>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</si>
  <si>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</si>
  <si>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</si>
  <si>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</si>
  <si>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</si>
  <si>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</si>
  <si>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</si>
  <si>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</si>
  <si>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</si>
  <si>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</si>
  <si>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</si>
  <si>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</si>
  <si>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</si>
  <si>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</si>
  <si>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</si>
  <si>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</si>
  <si>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</si>
  <si>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</si>
  <si>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</si>
  <si>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</si>
  <si>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</si>
  <si>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</si>
  <si>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</si>
  <si>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</si>
  <si>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</si>
  <si>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</si>
  <si>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</si>
  <si>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</si>
  <si>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</si>
  <si>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</si>
  <si>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</si>
  <si>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</si>
  <si>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</si>
  <si>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</si>
  <si>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</si>
  <si>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</si>
  <si>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</si>
  <si>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</si>
  <si>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</si>
  <si>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</si>
  <si>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</si>
  <si>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</si>
  <si>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</si>
  <si>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</si>
  <si>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</si>
  <si>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</si>
  <si>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</si>
  <si>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</si>
  <si>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</si>
  <si>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</si>
  <si>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</si>
  <si>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</si>
  <si>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</si>
  <si>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</si>
  <si>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</si>
  <si>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</si>
  <si>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</si>
  <si>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</si>
  <si>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</si>
  <si>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</si>
  <si>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</si>
  <si>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</si>
  <si>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</si>
  <si>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</si>
  <si>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</si>
  <si>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</si>
  <si>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</si>
  <si>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</si>
  <si>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</si>
  <si>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</si>
  <si>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</si>
  <si>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</si>
  <si>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</si>
  <si>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</si>
  <si>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</si>
  <si>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</si>
  <si>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</si>
  <si>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</si>
  <si>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</si>
  <si>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</si>
  <si>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</si>
  <si>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</si>
  <si>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</si>
  <si>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</si>
  <si>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</si>
  <si>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</si>
  <si>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</si>
  <si>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</si>
  <si>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</si>
  <si>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</si>
  <si>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</si>
  <si>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</si>
  <si>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</si>
  <si>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</si>
  <si>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</si>
  <si>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</si>
  <si>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</si>
  <si>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</si>
  <si>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</si>
  <si>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</si>
  <si>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</si>
  <si>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</si>
  <si>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</si>
  <si>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</si>
  <si>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</si>
  <si>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</si>
  <si>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</si>
  <si>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</si>
  <si>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</si>
  <si>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</si>
  <si>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</si>
  <si>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</si>
  <si>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</si>
  <si>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</si>
  <si>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</si>
  <si>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</si>
  <si>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</si>
  <si>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</si>
  <si>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</si>
  <si>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</si>
  <si>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</si>
  <si>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</si>
  <si>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</si>
  <si>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</si>
  <si>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</si>
  <si>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</si>
  <si>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</si>
  <si>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</si>
  <si>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</si>
  <si>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</si>
  <si>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</si>
  <si>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</si>
  <si>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</si>
  <si>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</si>
  <si>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</si>
  <si>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</si>
  <si>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</si>
  <si>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</si>
  <si>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</si>
  <si>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</si>
  <si>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</si>
  <si>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</si>
  <si>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</si>
  <si>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</si>
  <si>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</si>
  <si>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</si>
  <si>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</si>
  <si>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</si>
  <si>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</si>
  <si>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</si>
  <si>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</si>
  <si>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</si>
  <si>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</si>
  <si>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</si>
  <si>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</si>
  <si>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</si>
  <si>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</si>
  <si>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</si>
  <si>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</si>
  <si>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</si>
  <si>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</si>
  <si>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</si>
  <si>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</si>
  <si>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</si>
  <si>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</si>
  <si>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</si>
  <si>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</si>
  <si>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</si>
  <si>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</si>
  <si>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</si>
  <si>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</si>
  <si>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</si>
  <si>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</si>
  <si>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</si>
  <si>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</si>
  <si>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</si>
  <si>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</si>
  <si>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</si>
  <si>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</si>
  <si>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</si>
  <si>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</si>
  <si>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</si>
  <si>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</si>
  <si>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</si>
  <si>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</si>
  <si>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</si>
  <si>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</si>
  <si>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</si>
  <si>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</si>
  <si>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</si>
  <si>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</si>
  <si>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</si>
  <si>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</si>
  <si>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</si>
  <si>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</si>
  <si>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</si>
  <si>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</si>
  <si>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</si>
  <si>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</si>
  <si>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</si>
  <si>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</si>
  <si>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</si>
  <si>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</si>
  <si>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</si>
  <si>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</si>
  <si>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</si>
  <si>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</si>
  <si>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</si>
  <si>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</si>
  <si>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</si>
  <si>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</si>
  <si>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</si>
  <si>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</si>
  <si>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</si>
  <si>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</si>
  <si>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</si>
  <si>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</si>
  <si>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</si>
  <si>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</si>
  <si>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</si>
  <si>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</si>
  <si>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</si>
  <si>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</si>
  <si>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</si>
  <si>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</si>
  <si>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</si>
  <si>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</si>
  <si>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</si>
  <si>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</si>
  <si>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</si>
  <si>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</si>
  <si>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</si>
  <si>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</si>
  <si>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</si>
  <si>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</si>
  <si>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</si>
  <si>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</si>
  <si>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</si>
  <si>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</si>
  <si>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</si>
  <si>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</si>
  <si>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</si>
  <si>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</si>
  <si>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</si>
  <si>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</si>
  <si>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</si>
  <si>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</si>
  <si>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</si>
  <si>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</si>
  <si>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</si>
  <si>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</si>
  <si>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</si>
  <si>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</si>
  <si>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</si>
  <si>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</si>
  <si>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</si>
  <si>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</si>
  <si>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</si>
  <si>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</si>
  <si>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</si>
  <si>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</si>
  <si>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</si>
  <si>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</si>
  <si>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</si>
  <si>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</si>
  <si>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</si>
  <si>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</si>
  <si>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</si>
  <si>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</si>
  <si>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</si>
  <si>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</si>
  <si>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</si>
  <si>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</si>
  <si>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</si>
  <si>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</si>
  <si>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</si>
  <si>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</si>
  <si>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</si>
  <si>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</si>
  <si>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</si>
  <si>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</si>
  <si>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</si>
  <si>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</si>
  <si>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</si>
  <si>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</si>
  <si>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</si>
  <si>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</si>
  <si>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</si>
  <si>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</si>
  <si>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</si>
  <si>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</si>
  <si>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</si>
  <si>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</si>
  <si>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</si>
  <si>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</si>
  <si>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</si>
  <si>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</si>
  <si>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</si>
  <si>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</si>
  <si>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</si>
  <si>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</si>
  <si>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</si>
  <si>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</si>
  <si>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</si>
  <si>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</si>
  <si>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</si>
  <si>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</si>
  <si>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</si>
  <si>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</si>
  <si>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</si>
  <si>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</si>
  <si>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</si>
  <si>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</si>
  <si>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</si>
  <si>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</si>
  <si>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</si>
  <si>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</si>
  <si>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</si>
  <si>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</si>
  <si>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</si>
  <si>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</si>
  <si>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</si>
  <si>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</si>
  <si>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</si>
  <si>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</si>
  <si>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</si>
  <si>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</si>
  <si>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</si>
  <si>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</si>
  <si>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</si>
  <si>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</si>
  <si>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</si>
  <si>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</si>
  <si>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</si>
  <si>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</si>
  <si>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</si>
  <si>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</si>
  <si>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</si>
  <si>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</si>
  <si>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</si>
  <si>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</si>
  <si>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</si>
  <si>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</si>
  <si>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</si>
  <si>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</si>
  <si>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</si>
  <si>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</si>
  <si>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</si>
  <si>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</si>
  <si>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</si>
  <si>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</si>
  <si>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</si>
  <si>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</si>
  <si>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</si>
  <si>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</si>
  <si>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</si>
  <si>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</si>
  <si>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</si>
  <si>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</si>
  <si>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</si>
  <si>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</si>
  <si>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</si>
  <si>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</si>
  <si>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</si>
  <si>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</si>
  <si>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</si>
  <si>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</si>
  <si>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</si>
  <si>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</si>
  <si>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</si>
  <si>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</si>
  <si>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</si>
  <si>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</si>
  <si>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</si>
  <si>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</si>
  <si>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</si>
  <si>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</si>
  <si>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</si>
  <si>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</si>
  <si>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</si>
  <si>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</si>
  <si>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</si>
  <si>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</si>
  <si>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</si>
  <si>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</si>
  <si>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</si>
  <si>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</si>
  <si>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</si>
  <si>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</si>
  <si>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</si>
  <si>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</si>
  <si>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</si>
  <si>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</si>
  <si>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</si>
  <si>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</si>
  <si>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</si>
  <si>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</si>
  <si>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</si>
  <si>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</si>
  <si>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</si>
  <si>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</si>
  <si>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</si>
  <si>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</si>
  <si>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</si>
  <si>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</si>
  <si>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</si>
  <si>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</si>
  <si>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</si>
  <si>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</si>
  <si>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</si>
  <si>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</si>
  <si>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</si>
  <si>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</si>
  <si>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</si>
  <si>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</si>
  <si>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</si>
  <si>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</si>
  <si>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</si>
  <si>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</si>
  <si>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</si>
  <si>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</si>
  <si>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</si>
  <si>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</si>
  <si>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</si>
  <si>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</si>
  <si>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</si>
  <si>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</si>
  <si>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</si>
  <si>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</si>
  <si>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</si>
  <si>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</si>
  <si>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</si>
  <si>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</si>
  <si>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</si>
  <si>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</si>
  <si>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</si>
  <si>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</si>
  <si>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</si>
  <si>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</si>
  <si>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</si>
  <si>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</si>
  <si>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</si>
  <si>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</si>
  <si>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</si>
  <si>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</si>
  <si>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</si>
  <si>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</si>
  <si>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</si>
  <si>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</si>
  <si>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</si>
  <si>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</si>
  <si>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</si>
  <si>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</si>
  <si>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</si>
  <si>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</si>
  <si>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</si>
  <si>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</si>
  <si>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</si>
  <si>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</si>
  <si>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</si>
  <si>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</si>
  <si>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</si>
  <si>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</si>
  <si>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</si>
  <si>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</si>
  <si>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</si>
  <si>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</si>
  <si>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</si>
  <si>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</si>
  <si>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</si>
  <si>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</si>
  <si>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</si>
  <si>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</si>
  <si>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</si>
  <si>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</si>
  <si>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</si>
  <si>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</si>
  <si>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</si>
  <si>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</si>
  <si>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</si>
  <si>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</si>
  <si>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</si>
  <si>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</si>
  <si>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</si>
  <si>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</si>
  <si>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</si>
  <si>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</si>
  <si>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</si>
  <si>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</si>
  <si>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</si>
  <si>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</si>
  <si>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</si>
  <si>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</si>
  <si>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</si>
  <si>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</si>
  <si>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</si>
  <si>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</si>
  <si>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</si>
  <si>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</si>
  <si>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</si>
  <si>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</si>
  <si>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</si>
  <si>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</si>
  <si>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</si>
  <si>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</si>
  <si>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</si>
  <si>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</si>
  <si>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</si>
  <si>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</si>
  <si>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</si>
  <si>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</si>
  <si>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</si>
  <si>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</si>
  <si>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</si>
  <si>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</si>
  <si>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</si>
  <si>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</si>
  <si>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</si>
  <si>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</si>
  <si>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</si>
  <si>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</si>
  <si>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</si>
  <si>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</si>
  <si>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</si>
  <si>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</si>
  <si>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</si>
  <si>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</si>
  <si>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</si>
  <si>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</si>
  <si>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</si>
  <si>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</si>
  <si>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</si>
  <si>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</si>
  <si>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</si>
  <si>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</si>
  <si>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</si>
  <si>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</si>
  <si>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</si>
  <si>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</si>
  <si>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</si>
  <si>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</si>
  <si>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</si>
  <si>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</si>
  <si>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</si>
  <si>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</si>
  <si>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</si>
  <si>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</si>
  <si>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</si>
  <si>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</si>
  <si>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</si>
  <si>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</si>
  <si>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</si>
  <si>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</si>
  <si>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</si>
  <si>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</si>
  <si>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</si>
  <si>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</si>
  <si>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</si>
  <si>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</si>
  <si>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</si>
  <si>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</si>
  <si>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</si>
  <si>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</si>
  <si>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</si>
  <si>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</si>
  <si>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</si>
  <si>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</si>
  <si>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</si>
  <si>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</si>
  <si>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</si>
  <si>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</si>
  <si>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</si>
  <si>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</si>
  <si>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</si>
  <si>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</si>
  <si>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</si>
  <si>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</si>
  <si>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</si>
  <si>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</si>
  <si>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</si>
  <si>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</si>
  <si>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</si>
  <si>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</si>
  <si>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</si>
  <si>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</si>
  <si>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</si>
  <si>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</si>
  <si>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</si>
  <si>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</si>
  <si>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</si>
  <si>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</si>
  <si>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</si>
  <si>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</si>
  <si>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</si>
  <si>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</si>
  <si>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</si>
  <si>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</si>
  <si>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</si>
  <si>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</si>
  <si>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</si>
  <si>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</si>
  <si>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</si>
  <si>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</si>
  <si>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</si>
  <si>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</si>
  <si>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</si>
  <si>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</si>
  <si>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</si>
  <si>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</si>
  <si>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</si>
  <si>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</si>
  <si>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</si>
  <si>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</si>
  <si>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</si>
  <si>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</si>
  <si>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</si>
  <si>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</si>
  <si>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</si>
  <si>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</si>
  <si>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</si>
  <si>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</si>
  <si>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</si>
  <si>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</si>
  <si>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</si>
  <si>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</si>
  <si>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</si>
  <si>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</si>
  <si>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</si>
  <si>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</si>
  <si>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</si>
  <si>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</si>
  <si>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</si>
  <si>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</si>
  <si>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</si>
  <si>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</si>
  <si>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</si>
  <si>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</si>
  <si>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</si>
  <si>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</si>
  <si>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</si>
  <si>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</si>
  <si>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</si>
  <si>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</si>
  <si>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</si>
  <si>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</si>
  <si>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</si>
  <si>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</si>
  <si>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</si>
  <si>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</si>
  <si>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</si>
  <si>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</si>
  <si>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</si>
  <si>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</si>
  <si>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</si>
  <si>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</si>
  <si>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</si>
  <si>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</si>
  <si>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</si>
  <si>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</si>
  <si>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</si>
  <si>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</si>
  <si>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</si>
  <si>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</si>
  <si>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</si>
  <si>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</si>
  <si>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</si>
  <si>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</si>
  <si>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</si>
  <si>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</si>
  <si>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</si>
  <si>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</si>
  <si>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</si>
  <si>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</si>
  <si>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</si>
  <si>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</si>
  <si>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</si>
  <si>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</si>
  <si>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</si>
  <si>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</si>
  <si>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</si>
  <si>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</si>
  <si>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</si>
  <si>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</si>
  <si>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</si>
  <si>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</si>
  <si>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</si>
  <si>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</si>
  <si>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</si>
  <si>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</si>
  <si>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</si>
  <si>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</si>
  <si>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</si>
  <si>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</si>
  <si>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</si>
  <si>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</si>
  <si>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</si>
  <si>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</si>
  <si>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</si>
  <si>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</si>
  <si>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</si>
  <si>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</si>
  <si>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</si>
  <si>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</si>
  <si>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</si>
  <si>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</si>
  <si>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</si>
  <si>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</si>
  <si>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</si>
  <si>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</si>
  <si>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</si>
  <si>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</si>
  <si>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</si>
  <si>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</si>
  <si>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</si>
  <si>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</si>
  <si>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</si>
  <si>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</si>
  <si>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</si>
  <si>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</si>
  <si>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</si>
  <si>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</si>
  <si>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</si>
  <si>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</si>
  <si>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</si>
  <si>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</si>
  <si>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</si>
  <si>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</si>
  <si>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</si>
  <si>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</si>
  <si>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</si>
  <si>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</si>
  <si>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</si>
  <si>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</si>
  <si>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</si>
  <si>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</si>
  <si>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</si>
  <si>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</si>
  <si>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</si>
  <si>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</si>
  <si>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</si>
  <si>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</si>
  <si>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</si>
  <si>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</si>
  <si>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</si>
  <si>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</si>
  <si>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</si>
  <si>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</si>
  <si>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</si>
  <si>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</si>
  <si>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</si>
  <si>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</si>
  <si>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</si>
  <si>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</si>
  <si>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</si>
  <si>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</si>
  <si>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</si>
  <si>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</si>
  <si>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</si>
  <si>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</si>
  <si>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</si>
  <si>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</si>
  <si>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</si>
  <si>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</si>
  <si>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</si>
  <si>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</si>
  <si>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</si>
  <si>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</si>
  <si>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</si>
  <si>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</si>
  <si>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</si>
  <si>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</si>
  <si>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</si>
  <si>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</si>
  <si>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</si>
  <si>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</si>
  <si>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</si>
  <si>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</si>
  <si>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</si>
  <si>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</si>
  <si>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</si>
  <si>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</si>
  <si>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</si>
  <si>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</si>
  <si>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</si>
  <si>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</si>
  <si>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</si>
  <si>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</si>
  <si>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</si>
  <si>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</si>
  <si>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</si>
  <si>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</si>
  <si>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</si>
  <si>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</si>
  <si>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</si>
  <si>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</si>
  <si>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</si>
  <si>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</si>
  <si>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</si>
  <si>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</si>
  <si>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</si>
  <si>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</si>
  <si>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</si>
  <si>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</si>
  <si>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</si>
  <si>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</si>
  <si>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</si>
  <si>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</si>
  <si>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</si>
  <si>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</si>
  <si>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</si>
  <si>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</si>
  <si>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</si>
  <si>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</si>
  <si>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</si>
  <si>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</si>
  <si>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</si>
  <si>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</si>
  <si>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</si>
  <si>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</si>
  <si>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</si>
  <si>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</si>
  <si>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</si>
  <si>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</si>
  <si>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</si>
  <si>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</si>
  <si>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</si>
  <si>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</si>
  <si>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</si>
  <si>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</si>
  <si>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</si>
  <si>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</si>
  <si>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</si>
  <si>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</si>
  <si>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</si>
  <si>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</si>
  <si>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</si>
  <si>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</si>
  <si>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</si>
  <si>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</si>
  <si>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</si>
  <si>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</si>
  <si>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</si>
  <si>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</si>
  <si>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</si>
  <si>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</si>
  <si>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</si>
  <si>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</si>
  <si>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</si>
  <si>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</si>
  <si>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</si>
  <si>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</si>
  <si>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</si>
  <si>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</si>
  <si>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</si>
  <si>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</si>
  <si>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</si>
  <si>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</si>
  <si>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</si>
  <si>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</si>
  <si>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</si>
  <si>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</si>
  <si>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</si>
  <si>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</si>
  <si>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</si>
  <si>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</si>
  <si>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</si>
  <si>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</si>
  <si>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</si>
  <si>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</si>
  <si>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</si>
  <si>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</si>
  <si>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</si>
  <si>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</si>
  <si>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</si>
  <si>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</si>
  <si>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</si>
  <si>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</si>
  <si>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</si>
  <si>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</si>
  <si>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</si>
  <si>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</si>
  <si>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</si>
  <si>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</si>
  <si>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</si>
  <si>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</si>
  <si>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</si>
  <si>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</si>
  <si>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</si>
  <si>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</si>
  <si>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</si>
  <si>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</si>
  <si>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</si>
  <si>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</si>
  <si>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</si>
  <si>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</si>
  <si>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</si>
  <si>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</si>
  <si>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</si>
  <si>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</si>
  <si>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</si>
  <si>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</si>
  <si>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</si>
  <si>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</si>
  <si>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</si>
  <si>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</si>
  <si>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</si>
  <si>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</si>
  <si>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</si>
  <si>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</si>
  <si>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</si>
  <si>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</si>
  <si>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</si>
  <si>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</si>
  <si>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</si>
  <si>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</si>
  <si>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</si>
  <si>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</si>
  <si>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</si>
  <si>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</si>
  <si>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</si>
  <si>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</si>
  <si>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</si>
  <si>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</si>
  <si>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</si>
  <si>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</si>
  <si>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</si>
  <si>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</si>
  <si>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</si>
  <si>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</si>
  <si>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</si>
  <si>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</si>
  <si>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</si>
  <si>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</si>
  <si>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</si>
  <si>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</si>
  <si>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</si>
  <si>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</si>
  <si>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</si>
  <si>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</si>
  <si>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</si>
  <si>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</si>
  <si>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</si>
  <si>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</si>
  <si>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</si>
  <si>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</si>
  <si>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</si>
  <si>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</si>
  <si>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</si>
  <si>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</si>
  <si>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</si>
  <si>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</si>
  <si>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</si>
  <si>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</si>
  <si>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</si>
  <si>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</si>
  <si>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</si>
  <si>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</si>
  <si>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</si>
  <si>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</si>
  <si>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</si>
  <si>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</si>
  <si>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</si>
  <si>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</si>
  <si>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</si>
  <si>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</si>
  <si>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</si>
  <si>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</si>
  <si>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</si>
  <si>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</si>
  <si>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</si>
  <si>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</si>
  <si>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</si>
  <si>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</si>
  <si>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</si>
  <si>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</si>
  <si>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</si>
  <si>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</si>
  <si>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</si>
  <si>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</si>
  <si>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</si>
  <si>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</si>
  <si>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</si>
  <si>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</si>
  <si>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</si>
  <si>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</si>
  <si>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</si>
  <si>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</si>
  <si>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</si>
  <si>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</si>
  <si>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</si>
  <si>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</si>
  <si>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</si>
  <si>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</si>
  <si>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</si>
  <si>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</si>
  <si>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</si>
  <si>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</si>
  <si>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</si>
  <si>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</si>
  <si>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</si>
  <si>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</si>
  <si>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</si>
  <si>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</si>
  <si>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</si>
  <si>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</si>
  <si>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</si>
  <si>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</si>
  <si>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</si>
  <si>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</si>
  <si>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</si>
  <si>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</si>
  <si>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</si>
  <si>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</si>
  <si>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</si>
  <si>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</si>
  <si>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</si>
  <si>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</si>
  <si>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</si>
  <si>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</si>
  <si>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</si>
  <si>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</si>
  <si>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</si>
  <si>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</si>
  <si>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</si>
  <si>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</si>
  <si>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</si>
  <si>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</si>
  <si>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</si>
  <si>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</si>
  <si>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</si>
  <si>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</si>
  <si>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</si>
  <si>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</si>
  <si>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</si>
  <si>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</si>
  <si>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</si>
  <si>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</si>
  <si>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</si>
  <si>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</si>
  <si>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</si>
  <si>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</si>
  <si>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</si>
  <si>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</si>
  <si>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</si>
  <si>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</si>
  <si>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</si>
  <si>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</si>
  <si>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</si>
  <si>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</si>
  <si>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</si>
  <si>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</si>
  <si>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</si>
  <si>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</si>
  <si>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</si>
  <si>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</si>
  <si>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</si>
  <si>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</si>
  <si>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</si>
  <si>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</si>
  <si>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</si>
  <si>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</si>
  <si>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</si>
  <si>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</si>
  <si>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</si>
  <si>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</si>
  <si>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</si>
  <si>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</si>
  <si>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</si>
  <si>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</si>
  <si>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</si>
  <si>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</si>
  <si>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</si>
  <si>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</si>
  <si>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</si>
  <si>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</si>
  <si>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</si>
  <si>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</si>
  <si>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</si>
  <si>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</si>
  <si>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</si>
  <si>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</si>
  <si>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</si>
  <si>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</si>
  <si>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</si>
  <si>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</si>
  <si>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</si>
  <si>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</si>
  <si>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</si>
  <si>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</si>
  <si>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</si>
  <si>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</si>
  <si>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</si>
  <si>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</si>
  <si>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</si>
  <si>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</si>
  <si>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</si>
  <si>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</si>
  <si>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</si>
  <si>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</si>
  <si>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</si>
  <si>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</si>
  <si>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</si>
  <si>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</si>
  <si>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</si>
  <si>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</si>
  <si>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</si>
  <si>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</si>
  <si>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</si>
  <si>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</si>
  <si>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</si>
  <si>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</si>
  <si>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</si>
  <si>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</si>
  <si>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</si>
  <si>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</si>
  <si>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</si>
  <si>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</si>
  <si>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</si>
  <si>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</si>
  <si>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</si>
  <si>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</si>
  <si>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</si>
  <si>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</si>
  <si>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</si>
  <si>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</si>
  <si>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</si>
  <si>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</si>
  <si>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</si>
  <si>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</si>
  <si>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</si>
  <si>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</si>
  <si>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</si>
  <si>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</si>
  <si>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</si>
  <si>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</si>
  <si>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</si>
  <si>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</si>
  <si>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</si>
  <si>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</si>
  <si>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</si>
  <si>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</si>
  <si>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</si>
  <si>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</si>
  <si>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</si>
  <si>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</si>
  <si>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</si>
  <si>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</si>
  <si>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</si>
  <si>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</si>
  <si>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</si>
  <si>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</si>
  <si>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</si>
  <si>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</si>
  <si>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</si>
  <si>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</si>
  <si>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</si>
  <si>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</si>
  <si>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</si>
  <si>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</si>
  <si>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</si>
  <si>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</si>
  <si>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</si>
  <si>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</si>
  <si>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</si>
  <si>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</si>
  <si>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</si>
  <si>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</si>
  <si>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</si>
  <si>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</si>
  <si>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</si>
  <si>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</si>
  <si>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</si>
  <si>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</si>
  <si>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</si>
  <si>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</si>
  <si>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</si>
  <si>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</si>
  <si>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</si>
  <si>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</si>
  <si>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</si>
  <si>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</si>
  <si>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</si>
  <si>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</si>
  <si>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</si>
  <si>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</si>
  <si>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</si>
  <si>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</si>
  <si>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</si>
  <si>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</si>
  <si>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</si>
  <si>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</si>
  <si>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</si>
  <si>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</si>
  <si>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</si>
  <si>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</si>
  <si>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</si>
  <si>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</si>
  <si>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</si>
  <si>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</si>
  <si>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</si>
  <si>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</si>
  <si>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</si>
  <si>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</si>
  <si>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</si>
  <si>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</si>
  <si>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</si>
  <si>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</si>
  <si>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</si>
  <si>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</si>
  <si>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</si>
  <si>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</si>
  <si>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</si>
  <si>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</si>
  <si>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</si>
  <si>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</si>
  <si>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</si>
  <si>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</si>
  <si>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</si>
  <si>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</si>
  <si>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</si>
  <si>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</si>
  <si>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</si>
  <si>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</si>
  <si>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</si>
  <si>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</si>
  <si>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</si>
  <si>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</si>
  <si>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</si>
  <si>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</si>
  <si>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</si>
  <si>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</si>
  <si>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</si>
  <si>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</si>
  <si>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</si>
  <si>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</si>
  <si>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</si>
  <si>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</si>
  <si>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</si>
  <si>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</si>
  <si>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</si>
  <si>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</si>
  <si>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</si>
  <si>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</si>
  <si>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</si>
  <si>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</si>
  <si>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</si>
  <si>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</si>
  <si>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</si>
  <si>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</si>
  <si>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</si>
  <si>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</si>
  <si>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</si>
  <si>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</si>
  <si>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</si>
  <si>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</si>
  <si>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</si>
  <si>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</si>
  <si>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</si>
  <si>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</si>
  <si>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</si>
  <si>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</si>
  <si>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</si>
  <si>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</si>
  <si>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</si>
  <si>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</si>
  <si>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</si>
  <si>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</si>
  <si>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</si>
  <si>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</si>
  <si>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</si>
  <si>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</si>
  <si>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</si>
  <si>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</si>
  <si>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</si>
  <si>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</si>
  <si>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</si>
  <si>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</si>
  <si>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</si>
  <si>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</si>
  <si>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</si>
  <si>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</si>
  <si>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</si>
  <si>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</si>
  <si>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</si>
  <si>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</si>
  <si>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</si>
  <si>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</si>
  <si>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</si>
  <si>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</si>
  <si>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</si>
  <si>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</si>
  <si>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</si>
  <si>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</si>
  <si>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</si>
  <si>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</si>
  <si>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</si>
  <si>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</si>
  <si>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</si>
  <si>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</si>
  <si>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</si>
  <si>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</si>
  <si>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</si>
  <si>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</si>
  <si>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</si>
  <si>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</si>
  <si>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</si>
  <si>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</si>
  <si>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</si>
  <si>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</si>
  <si>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</si>
  <si>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</si>
  <si>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</si>
  <si>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</si>
  <si>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</si>
  <si>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</si>
  <si>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</si>
  <si>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</si>
  <si>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</si>
  <si>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</si>
  <si>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</si>
  <si>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</si>
  <si>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</si>
  <si>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</si>
  <si>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</si>
  <si>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</si>
  <si>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</si>
  <si>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</si>
  <si>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</si>
  <si>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</si>
  <si>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</si>
  <si>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</si>
  <si>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</si>
  <si>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</si>
  <si>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</si>
  <si>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</si>
  <si>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</si>
  <si>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</si>
  <si>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</si>
  <si>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</si>
  <si>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</si>
  <si>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</si>
  <si>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</si>
  <si>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</si>
  <si>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</si>
  <si>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</si>
  <si>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</si>
  <si>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</si>
  <si>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</si>
  <si>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</si>
  <si>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</si>
  <si>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</si>
  <si>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</si>
  <si>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</si>
  <si>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</si>
  <si>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</si>
  <si>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</si>
  <si>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</si>
  <si>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</si>
  <si>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</si>
  <si>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</si>
  <si>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</si>
  <si>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</si>
  <si>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</si>
  <si>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</si>
  <si>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</si>
  <si>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</si>
  <si>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</si>
  <si>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</si>
  <si>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</si>
  <si>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</si>
  <si>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</si>
  <si>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</si>
  <si>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</si>
  <si>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</si>
  <si>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</si>
  <si>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</si>
  <si>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</si>
  <si>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</si>
  <si>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</si>
  <si>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</si>
  <si>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</si>
  <si>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</si>
  <si>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</si>
  <si>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</si>
  <si>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</si>
  <si>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</si>
  <si>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</si>
  <si>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</si>
  <si>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</si>
  <si>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</si>
  <si>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</si>
  <si>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</si>
  <si>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</si>
  <si>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</si>
  <si>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</si>
  <si>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</si>
  <si>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</si>
  <si>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</si>
  <si>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</si>
  <si>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</si>
  <si>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</si>
  <si>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</si>
  <si>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</si>
  <si>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</si>
  <si>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</si>
  <si>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</si>
  <si>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</si>
  <si>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</si>
  <si>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</si>
  <si>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</si>
  <si>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</si>
  <si>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</si>
  <si>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</si>
  <si>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</si>
  <si>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</si>
  <si>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</si>
  <si>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</si>
  <si>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</si>
  <si>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</si>
  <si>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</si>
  <si>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</si>
  <si>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</si>
  <si>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</si>
  <si>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</si>
  <si>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</si>
  <si>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</si>
  <si>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</si>
  <si>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</si>
  <si>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</si>
  <si>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</si>
  <si>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</si>
  <si>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</si>
  <si>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</si>
  <si>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</si>
  <si>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</si>
  <si>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</si>
  <si>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</si>
  <si>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</si>
  <si>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</si>
  <si>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</si>
  <si>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</si>
  <si>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</si>
  <si>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</si>
  <si>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</si>
  <si>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</si>
  <si>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</si>
  <si>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</si>
  <si>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</si>
  <si>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</si>
  <si>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</si>
  <si>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</si>
  <si>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</si>
  <si>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</si>
  <si>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</si>
  <si>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</si>
  <si>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</si>
  <si>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</si>
  <si>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</si>
  <si>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</si>
  <si>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</si>
  <si>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</si>
  <si>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</si>
  <si>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</si>
  <si>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</si>
  <si>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</si>
  <si>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</si>
  <si>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</si>
  <si>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</si>
  <si>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</si>
  <si>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</si>
  <si>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</si>
  <si>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</si>
  <si>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</si>
  <si>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</si>
  <si>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</si>
  <si>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</si>
  <si>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</si>
  <si>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</si>
  <si>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</si>
  <si>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</si>
  <si>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</si>
  <si>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</si>
  <si>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</si>
  <si>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</si>
  <si>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</si>
  <si>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</si>
  <si>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</si>
  <si>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</si>
  <si>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</si>
  <si>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</si>
  <si>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</si>
  <si>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</si>
  <si>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</si>
  <si>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</si>
  <si>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</si>
  <si>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</si>
  <si>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</si>
  <si>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</si>
  <si>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</si>
  <si>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</si>
  <si>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</si>
  <si>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</si>
  <si>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</si>
  <si>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</si>
  <si>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</si>
  <si>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</si>
  <si>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</si>
  <si>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</si>
  <si>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</si>
  <si>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</si>
  <si>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</si>
  <si>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</si>
  <si>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</si>
  <si>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</si>
  <si>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</si>
  <si>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</si>
  <si>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</si>
  <si>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</si>
  <si>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</si>
  <si>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</si>
  <si>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</si>
  <si>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</si>
  <si>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</si>
  <si>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</si>
  <si>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</si>
  <si>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</si>
  <si>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</si>
  <si>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</si>
  <si>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</si>
  <si>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</si>
  <si>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</si>
  <si>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</si>
  <si>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</si>
  <si>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</si>
  <si>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</si>
  <si>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</si>
  <si>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</si>
  <si>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</si>
  <si>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</si>
  <si>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</si>
  <si>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</si>
  <si>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</si>
  <si>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</si>
  <si>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</si>
  <si>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</si>
  <si>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</si>
  <si>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</si>
  <si>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</si>
  <si>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</si>
  <si>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</si>
  <si>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</si>
  <si>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</si>
  <si>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</si>
  <si>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</si>
  <si>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</si>
  <si>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</si>
  <si>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</si>
  <si>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</si>
  <si>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</si>
  <si>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</si>
  <si>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</si>
  <si>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</si>
  <si>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</si>
  <si>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</si>
  <si>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</si>
  <si>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</si>
  <si>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</si>
  <si>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</si>
  <si>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</si>
  <si>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</si>
  <si>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</si>
  <si>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</si>
  <si>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</si>
  <si>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</si>
  <si>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</si>
  <si>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</si>
  <si>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</si>
  <si>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</si>
  <si>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</si>
  <si>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</si>
  <si>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</si>
  <si>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</si>
  <si>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</si>
  <si>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</si>
  <si>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</si>
  <si>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</si>
  <si>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</si>
  <si>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</si>
  <si>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</si>
  <si>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</si>
  <si>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</si>
  <si>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</si>
  <si>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</si>
  <si>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</si>
  <si>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</si>
  <si>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</si>
  <si>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</si>
  <si>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</si>
  <si>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</si>
  <si>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</si>
  <si>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</si>
  <si>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</si>
  <si>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</si>
  <si>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</si>
  <si>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</si>
  <si>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</si>
  <si>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</si>
  <si>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</si>
  <si>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</si>
  <si>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</si>
  <si>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</si>
  <si>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</si>
  <si>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</si>
  <si>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</si>
  <si>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</si>
  <si>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</si>
  <si>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</si>
  <si>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</si>
  <si>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</si>
  <si>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</si>
  <si>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</si>
  <si>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</si>
  <si>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</si>
  <si>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</si>
  <si>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</si>
  <si>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</si>
  <si>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</si>
  <si>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</si>
  <si>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</si>
  <si>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</si>
  <si>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</si>
  <si>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</si>
  <si>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</si>
  <si>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</si>
  <si>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</si>
  <si>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</si>
  <si>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</si>
  <si>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</si>
  <si>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</si>
  <si>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</si>
  <si>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</si>
  <si>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</si>
  <si>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</si>
  <si>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</si>
  <si>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</si>
  <si>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</si>
  <si>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</si>
  <si>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</si>
  <si>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</si>
  <si>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</si>
  <si>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</si>
  <si>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</si>
  <si>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</si>
  <si>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</si>
  <si>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</si>
  <si>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</si>
  <si>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</si>
  <si>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</si>
  <si>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</si>
  <si>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</si>
  <si>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</si>
  <si>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</si>
  <si>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</si>
  <si>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</si>
  <si>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</si>
  <si>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</si>
  <si>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</si>
  <si>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</si>
  <si>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</si>
  <si>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</si>
  <si>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</si>
  <si>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</si>
  <si>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</si>
  <si>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</si>
  <si>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</si>
  <si>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</si>
  <si>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</si>
  <si>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</si>
  <si>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</si>
  <si>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</si>
  <si>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</si>
  <si>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</si>
  <si>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</si>
  <si>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</si>
  <si>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</si>
  <si>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</si>
  <si>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</si>
  <si>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</si>
  <si>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</si>
  <si>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</si>
  <si>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</si>
  <si>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</si>
  <si>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</si>
  <si>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</si>
  <si>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</si>
  <si>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</si>
  <si>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</si>
  <si>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</si>
  <si>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</si>
  <si>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</si>
  <si>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</si>
  <si>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</si>
  <si>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</si>
  <si>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</si>
  <si>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</si>
  <si>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</si>
  <si>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</si>
  <si>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</si>
  <si>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</si>
  <si>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</si>
  <si>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</si>
  <si>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</si>
  <si>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</si>
  <si>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</si>
  <si>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</si>
  <si>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</si>
  <si>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</si>
  <si>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</si>
  <si>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</si>
  <si>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</si>
  <si>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</si>
  <si>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</si>
  <si>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</si>
  <si>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</si>
  <si>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</si>
  <si>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</si>
  <si>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</si>
  <si>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</si>
  <si>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</si>
  <si>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</si>
  <si>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</si>
  <si>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</si>
  <si>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</si>
  <si>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</si>
  <si>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</si>
  <si>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</si>
  <si>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</si>
  <si>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</si>
  <si>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</si>
  <si>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</si>
  <si>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</si>
  <si>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</si>
  <si>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</si>
  <si>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</si>
  <si>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</si>
  <si>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</si>
  <si>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</si>
  <si>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</si>
  <si>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</si>
  <si>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</si>
  <si>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</si>
  <si>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</si>
  <si>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</si>
  <si>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</si>
  <si>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</si>
  <si>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</si>
  <si>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</si>
  <si>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</si>
  <si>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</si>
  <si>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</si>
  <si>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</si>
  <si>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</si>
  <si>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</si>
  <si>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</si>
  <si>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</si>
  <si>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</si>
  <si>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</si>
  <si>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</si>
  <si>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</si>
  <si>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</si>
  <si>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</si>
  <si>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</si>
  <si>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</si>
  <si>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</si>
  <si>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</si>
  <si>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</si>
  <si>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</si>
  <si>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</si>
  <si>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</si>
  <si>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</si>
  <si>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</si>
  <si>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</si>
  <si>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</si>
  <si>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</si>
  <si>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</si>
  <si>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</si>
  <si>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</si>
  <si>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</si>
  <si>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</si>
  <si>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</si>
  <si>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</si>
  <si>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</si>
  <si>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</si>
  <si>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</si>
  <si>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</si>
  <si>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</si>
  <si>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</si>
  <si>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</si>
  <si>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</si>
  <si>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</si>
  <si>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</si>
  <si>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</si>
  <si>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</si>
  <si>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</si>
  <si>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</si>
  <si>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</si>
  <si>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</si>
  <si>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</si>
  <si>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</si>
  <si>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</si>
  <si>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</si>
  <si>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</si>
  <si>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</si>
  <si>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</si>
  <si>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</si>
  <si>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</si>
  <si>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</si>
  <si>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</si>
  <si>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</si>
  <si>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</si>
  <si>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</si>
  <si>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</si>
  <si>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</si>
  <si>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</si>
  <si>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</si>
  <si>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</si>
  <si>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</si>
  <si>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</si>
  <si>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</si>
  <si>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</si>
  <si>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</si>
  <si>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</si>
  <si>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</si>
  <si>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</si>
  <si>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</si>
  <si>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</si>
  <si>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</si>
  <si>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</si>
  <si>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</si>
  <si>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</si>
  <si>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</si>
  <si>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</si>
  <si>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</si>
  <si>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</si>
  <si>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</si>
  <si>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</si>
  <si>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</si>
  <si>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</si>
  <si>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</si>
  <si>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</si>
  <si>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</si>
  <si>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</si>
  <si>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</si>
  <si>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</si>
  <si>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</si>
  <si>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</si>
  <si>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</si>
  <si>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</si>
  <si>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</si>
  <si>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</si>
  <si>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</si>
  <si>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</si>
  <si>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</si>
  <si>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</si>
  <si>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</si>
  <si>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</si>
  <si>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</si>
  <si>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</si>
  <si>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</si>
  <si>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</si>
  <si>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</si>
  <si>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</si>
  <si>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</si>
  <si>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</si>
  <si>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</si>
  <si>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</si>
  <si>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</si>
  <si>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</si>
  <si>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</si>
  <si>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</si>
  <si>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</si>
  <si>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</si>
  <si>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</si>
  <si>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</si>
  <si>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</si>
  <si>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</si>
  <si>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</si>
  <si>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</si>
  <si>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</si>
  <si>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</si>
  <si>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</si>
  <si>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</si>
  <si>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</si>
  <si>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</si>
  <si>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</si>
  <si>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</si>
  <si>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</si>
  <si>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</si>
  <si>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</si>
  <si>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</si>
  <si>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</si>
  <si>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</si>
  <si>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</si>
  <si>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</si>
  <si>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</si>
  <si>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</si>
  <si>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</si>
  <si>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</si>
  <si>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</si>
  <si>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</si>
  <si>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</si>
  <si>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</si>
  <si>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</si>
  <si>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</si>
  <si>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</si>
  <si>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</si>
  <si>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</si>
  <si>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</si>
  <si>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</si>
  <si>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</si>
  <si>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</si>
  <si>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</si>
  <si>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</si>
  <si>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</si>
  <si>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</si>
  <si>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</si>
  <si>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</si>
  <si>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</si>
  <si>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</si>
  <si>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</si>
  <si>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</si>
  <si>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</si>
  <si>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</si>
  <si>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</si>
  <si>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</si>
  <si>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</si>
  <si>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</si>
  <si>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</si>
  <si>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</si>
  <si>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</si>
  <si>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</si>
  <si>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</si>
  <si>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</si>
  <si>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</si>
  <si>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</si>
  <si>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</si>
  <si>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</si>
  <si>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</si>
  <si>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</si>
  <si>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</si>
  <si>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</si>
  <si>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</si>
  <si>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</si>
  <si>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</si>
  <si>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</si>
  <si>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</si>
  <si>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</si>
  <si>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</si>
  <si>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</si>
  <si>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</si>
  <si>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</si>
  <si>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</si>
  <si>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</si>
  <si>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</si>
  <si>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</si>
  <si>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</si>
  <si>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</si>
  <si>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</si>
  <si>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</si>
  <si>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</si>
  <si>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</si>
  <si>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</si>
  <si>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</si>
  <si>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</si>
  <si>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</si>
  <si>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</si>
  <si>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</si>
  <si>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</si>
  <si>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</si>
  <si>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</si>
  <si>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</si>
  <si>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</si>
  <si>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</si>
  <si>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</si>
  <si>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</si>
  <si>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</si>
  <si>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</si>
  <si>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</si>
  <si>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</si>
  <si>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</si>
  <si>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</si>
  <si>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</si>
  <si>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</si>
  <si>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</si>
  <si>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</si>
  <si>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</si>
  <si>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</si>
  <si>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</si>
  <si>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</si>
  <si>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</si>
  <si>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</si>
  <si>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</si>
  <si>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</si>
  <si>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</si>
  <si>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</si>
  <si>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</si>
  <si>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</si>
  <si>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</si>
  <si>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</si>
  <si>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</si>
  <si>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</si>
  <si>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</si>
  <si>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</si>
  <si>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</si>
  <si>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</si>
  <si>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</si>
  <si>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</si>
  <si>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</si>
  <si>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</si>
  <si>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</si>
  <si>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</si>
  <si>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</si>
  <si>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</si>
  <si>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</si>
  <si>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</si>
  <si>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</si>
  <si>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</si>
  <si>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</si>
  <si>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</si>
  <si>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</si>
  <si>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</si>
  <si>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</si>
  <si>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</si>
  <si>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</si>
  <si>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</si>
  <si>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</si>
  <si>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</si>
  <si>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</si>
  <si>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</si>
  <si>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</si>
  <si>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</si>
  <si>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</si>
  <si>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</si>
  <si>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</si>
  <si>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</si>
  <si>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</si>
  <si>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</si>
  <si>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</si>
  <si>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</si>
  <si>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</si>
  <si>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</si>
  <si>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</si>
  <si>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</si>
  <si>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</si>
  <si>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</si>
  <si>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</si>
  <si>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</si>
  <si>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</si>
  <si>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</si>
  <si>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</si>
  <si>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</si>
  <si>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</si>
  <si>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</si>
  <si>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</si>
  <si>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</si>
  <si>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</si>
  <si>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</si>
  <si>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</si>
  <si>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</si>
  <si>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</si>
  <si>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</si>
  <si>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</si>
  <si>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</si>
  <si>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</si>
  <si>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</si>
  <si>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</si>
  <si>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</si>
  <si>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</si>
  <si>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</si>
  <si>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</si>
  <si>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</si>
  <si>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</si>
  <si>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</si>
  <si>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</si>
  <si>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</si>
  <si>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</si>
  <si>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</si>
  <si>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</si>
  <si>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</si>
  <si>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</si>
  <si>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</si>
  <si>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</si>
  <si>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</si>
  <si>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</si>
  <si>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</si>
  <si>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</si>
  <si>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</si>
  <si>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</si>
  <si>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</si>
  <si>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</si>
  <si>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</si>
  <si>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</si>
  <si>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</si>
  <si>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</si>
  <si>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</si>
  <si>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</si>
  <si>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</si>
  <si>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</si>
  <si>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</si>
  <si>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</si>
  <si>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</si>
  <si>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</si>
  <si>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</si>
  <si>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</si>
  <si>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</si>
  <si>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</si>
  <si>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</si>
  <si>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</si>
  <si>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</si>
  <si>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</si>
  <si>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</si>
  <si>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</si>
  <si>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</si>
  <si>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</si>
  <si>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</si>
  <si>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</si>
  <si>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</si>
  <si>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</si>
  <si>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</si>
  <si>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</si>
  <si>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</si>
  <si>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</si>
  <si>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</si>
  <si>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</si>
  <si>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</si>
  <si>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</si>
  <si>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</si>
  <si>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</si>
  <si>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</si>
  <si>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</si>
  <si>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</si>
  <si>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</si>
  <si>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</si>
  <si>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</si>
  <si>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</si>
  <si>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</si>
  <si>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</si>
  <si>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</si>
  <si>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</si>
  <si>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</si>
  <si>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</si>
  <si>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</si>
  <si>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</si>
  <si>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</si>
  <si>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</si>
  <si>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</si>
  <si>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</si>
  <si>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</si>
  <si>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</si>
  <si>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</si>
  <si>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</si>
  <si>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</si>
  <si>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</si>
  <si>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</si>
  <si>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</si>
  <si>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</si>
  <si>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</si>
  <si>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</si>
  <si>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</si>
  <si>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</si>
  <si>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</si>
  <si>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</si>
  <si>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</si>
  <si>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</si>
  <si>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</si>
  <si>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</si>
  <si>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</si>
  <si>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</si>
  <si>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</si>
  <si>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</si>
  <si>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</si>
  <si>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</si>
  <si>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</si>
  <si>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</si>
  <si>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</si>
  <si>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</si>
  <si>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</si>
  <si>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</si>
  <si>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</si>
  <si>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</si>
  <si>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</si>
  <si>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</si>
  <si>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</si>
  <si>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</si>
  <si>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</si>
  <si>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</si>
  <si>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</si>
  <si>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</si>
  <si>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</si>
  <si>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</si>
  <si>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</si>
  <si>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</si>
  <si>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</si>
  <si>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</si>
  <si>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</si>
  <si>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</si>
  <si>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</si>
  <si>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</si>
  <si>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</si>
  <si>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</si>
  <si>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</si>
  <si>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</si>
  <si>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</si>
  <si>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</si>
  <si>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</si>
  <si>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</si>
  <si>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</si>
  <si>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</si>
  <si>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</si>
  <si>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</si>
  <si>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</si>
  <si>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</si>
  <si>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</si>
  <si>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</si>
  <si>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</si>
  <si>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</si>
  <si>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</si>
  <si>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</si>
  <si>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</si>
  <si>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</si>
  <si>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</si>
  <si>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</si>
  <si>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</si>
  <si>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</si>
  <si>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</si>
  <si>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</si>
  <si>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</si>
  <si>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</si>
  <si>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</si>
  <si>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</si>
  <si>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</si>
  <si>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</si>
  <si>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</si>
  <si>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</si>
  <si>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</si>
  <si>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</si>
  <si>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</si>
  <si>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</si>
  <si>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</si>
  <si>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</si>
  <si>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</si>
  <si>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</si>
  <si>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</si>
  <si>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</si>
  <si>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</si>
  <si>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</si>
  <si>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</si>
  <si>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</si>
  <si>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</si>
  <si>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</si>
  <si>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</si>
  <si>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</si>
  <si>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</si>
  <si>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</si>
  <si>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</si>
  <si>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</si>
  <si>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</si>
  <si>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</si>
  <si>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</si>
  <si>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</si>
  <si>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</si>
  <si>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</si>
  <si>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</si>
  <si>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</si>
  <si>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</si>
  <si>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</si>
  <si>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</si>
  <si>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</si>
  <si>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</si>
  <si>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</si>
  <si>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</si>
  <si>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</si>
  <si>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</si>
  <si>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</si>
  <si>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</si>
  <si>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</si>
  <si>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</si>
  <si>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</si>
  <si>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</si>
  <si>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</si>
  <si>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</si>
  <si>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</si>
  <si>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</si>
  <si>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</si>
  <si>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</si>
  <si>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</si>
  <si>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</si>
  <si>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</si>
  <si>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</si>
  <si>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</si>
  <si>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</si>
  <si>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</si>
  <si>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</si>
  <si>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</si>
  <si>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</si>
  <si>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</si>
  <si>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</si>
  <si>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</si>
  <si>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</si>
  <si>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</si>
  <si>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</si>
  <si>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</si>
  <si>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</si>
  <si>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</si>
  <si>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</si>
  <si>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</si>
  <si>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</si>
  <si>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</si>
  <si>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</si>
  <si>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</si>
  <si>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</si>
  <si>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</si>
  <si>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</si>
  <si>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</si>
  <si>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</si>
  <si>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</si>
  <si>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</si>
  <si>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</si>
  <si>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</si>
  <si>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</si>
  <si>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</si>
  <si>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</si>
  <si>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</si>
  <si>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</si>
  <si>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</si>
  <si>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</si>
  <si>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</si>
  <si>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</si>
  <si>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</si>
  <si>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</si>
  <si>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</si>
  <si>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</si>
  <si>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</si>
  <si>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</si>
  <si>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</si>
  <si>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</si>
  <si>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</si>
  <si>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</si>
  <si>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</si>
  <si>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</si>
  <si>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</si>
  <si>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</si>
  <si>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</si>
  <si>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</si>
  <si>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</si>
  <si>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</si>
  <si>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</si>
  <si>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</si>
  <si>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</si>
  <si>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</si>
  <si>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</si>
  <si>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</si>
  <si>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</si>
  <si>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</si>
  <si>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</si>
  <si>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</si>
  <si>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</si>
  <si>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</si>
  <si>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</si>
  <si>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</si>
  <si>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</si>
  <si>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</si>
  <si>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</si>
  <si>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</si>
  <si>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</si>
  <si>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</si>
  <si>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</si>
  <si>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</si>
  <si>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</si>
  <si>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</si>
  <si>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</si>
  <si>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</si>
  <si>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</si>
  <si>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</si>
  <si>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</si>
  <si>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</si>
  <si>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</si>
  <si>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</si>
  <si>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</si>
  <si>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</si>
  <si>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</si>
  <si>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</si>
  <si>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</si>
  <si>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</si>
  <si>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</si>
  <si>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</si>
  <si>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</si>
  <si>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</si>
  <si>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</si>
  <si>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</si>
  <si>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</si>
  <si>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</si>
  <si>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</si>
  <si>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</si>
  <si>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</si>
  <si>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</si>
  <si>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</si>
  <si>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</si>
  <si>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</si>
  <si>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</si>
  <si>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</si>
  <si>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</si>
  <si>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</si>
  <si>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</si>
  <si>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</si>
  <si>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</si>
  <si>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</si>
  <si>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</si>
  <si>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</si>
  <si>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</si>
  <si>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</si>
  <si>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</si>
  <si>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</si>
  <si>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</si>
  <si>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</si>
  <si>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</si>
  <si>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</si>
  <si>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</si>
  <si>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</si>
  <si>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</si>
  <si>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</si>
  <si>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</si>
  <si>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</si>
  <si>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</si>
  <si>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</si>
  <si>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</si>
  <si>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</si>
  <si>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</si>
  <si>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</si>
  <si>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</si>
  <si>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</si>
  <si>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</si>
  <si>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</si>
  <si>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</si>
  <si>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</si>
  <si>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</si>
  <si>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</si>
  <si>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</si>
  <si>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</si>
  <si>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</si>
  <si>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</si>
  <si>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</si>
  <si>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</si>
  <si>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</si>
  <si>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</si>
  <si>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</si>
  <si>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</si>
  <si>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</si>
  <si>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</si>
  <si>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</si>
  <si>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</si>
  <si>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</si>
  <si>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</si>
  <si>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</si>
  <si>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</si>
  <si>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</si>
  <si>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</si>
  <si>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</si>
  <si>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</si>
  <si>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</si>
  <si>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</si>
  <si>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</si>
  <si>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</si>
  <si>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</si>
  <si>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</si>
  <si>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</si>
  <si>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</si>
  <si>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</si>
  <si>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</si>
  <si>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</si>
  <si>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</si>
  <si>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</si>
  <si>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</si>
  <si>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</si>
  <si>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</si>
  <si>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</si>
  <si>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</si>
  <si>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</si>
  <si>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</si>
  <si>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</si>
  <si>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</si>
  <si>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</si>
  <si>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</si>
  <si>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</si>
  <si>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</si>
  <si>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</si>
  <si>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</si>
  <si>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</si>
  <si>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</si>
  <si>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</si>
  <si>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</si>
  <si>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</si>
  <si>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</si>
  <si>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</si>
  <si>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</si>
  <si>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</si>
  <si>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</si>
  <si>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</si>
  <si>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</si>
  <si>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</si>
  <si>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</si>
  <si>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</si>
  <si>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</si>
  <si>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</si>
  <si>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</si>
  <si>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</si>
  <si>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</si>
  <si>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</si>
  <si>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</si>
  <si>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</si>
  <si>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</si>
  <si>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</si>
  <si>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</si>
  <si>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</si>
  <si>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</si>
  <si>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</si>
  <si>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</si>
  <si>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</si>
  <si>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</si>
  <si>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</si>
  <si>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</si>
  <si>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</si>
  <si>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</si>
  <si>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</si>
  <si>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</si>
  <si>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</si>
  <si>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</si>
  <si>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</si>
  <si>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</si>
  <si>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</si>
  <si>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</si>
  <si>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</si>
  <si>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</si>
  <si>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</si>
  <si>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</si>
  <si>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</si>
  <si>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</si>
  <si>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</si>
  <si>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</si>
  <si>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</si>
  <si>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</si>
  <si>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</si>
  <si>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</si>
  <si>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</si>
  <si>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</si>
  <si>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</si>
  <si>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</si>
  <si>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</si>
  <si>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</si>
  <si>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</si>
  <si>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</si>
  <si>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</si>
  <si>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</si>
  <si>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</si>
  <si>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</si>
  <si>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</si>
  <si>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</si>
  <si>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</si>
  <si>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</si>
  <si>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</si>
  <si>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</si>
  <si>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</si>
  <si>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</si>
  <si>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</si>
  <si>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</si>
  <si>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</si>
  <si>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</si>
  <si>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</si>
  <si>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</si>
  <si>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</si>
  <si>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</si>
  <si>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</si>
  <si>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</si>
  <si>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</si>
  <si>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</si>
  <si>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</si>
  <si>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</si>
  <si>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</si>
  <si>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</si>
  <si>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</si>
  <si>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</si>
  <si>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</si>
  <si>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</si>
  <si>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</si>
  <si>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</si>
  <si>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</si>
  <si>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</si>
  <si>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</si>
  <si>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</si>
  <si>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</si>
  <si>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</si>
  <si>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</si>
  <si>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</si>
  <si>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</si>
  <si>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</si>
  <si>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</si>
  <si>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</si>
  <si>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</si>
  <si>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</si>
  <si>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</si>
  <si>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</si>
  <si>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</si>
  <si>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</si>
  <si>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</si>
  <si>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</si>
  <si>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</si>
  <si>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</si>
  <si>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</si>
  <si>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</si>
  <si>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</si>
  <si>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</si>
  <si>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</si>
  <si>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</si>
  <si>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</si>
  <si>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</si>
  <si>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</si>
  <si>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</si>
  <si>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</si>
  <si>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</si>
  <si>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</si>
  <si>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</si>
  <si>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</si>
  <si>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</si>
  <si>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</si>
  <si>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</si>
  <si>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</si>
  <si>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</si>
  <si>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</si>
  <si>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</si>
  <si>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</si>
  <si>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</si>
  <si>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</si>
  <si>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</si>
  <si>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</si>
  <si>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</si>
  <si>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</si>
  <si>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</si>
  <si>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</si>
  <si>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</si>
  <si>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</si>
  <si>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</si>
  <si>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</si>
  <si>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</si>
  <si>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</si>
  <si>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</si>
  <si>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</si>
  <si>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</si>
  <si>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</si>
  <si>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</si>
  <si>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</si>
  <si>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</si>
  <si>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</si>
  <si>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</si>
  <si>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</si>
  <si>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</si>
  <si>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</si>
  <si>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</si>
  <si>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</si>
  <si>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</si>
  <si>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</si>
  <si>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</si>
  <si>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</si>
  <si>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</si>
  <si>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</si>
  <si>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</si>
  <si>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</si>
  <si>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</si>
  <si>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</si>
  <si>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</si>
  <si>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</si>
  <si>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</si>
  <si>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</si>
  <si>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</si>
  <si>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</si>
  <si>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</si>
  <si>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</si>
  <si>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</si>
  <si>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</si>
  <si>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</si>
  <si>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</si>
  <si>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</si>
  <si>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</si>
  <si>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</si>
  <si>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</si>
  <si>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</si>
  <si>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</si>
  <si>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</si>
  <si>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</si>
  <si>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</si>
  <si>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</si>
  <si>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</si>
  <si>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</si>
  <si>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</si>
  <si>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</si>
  <si>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</si>
  <si>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</si>
  <si>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</si>
  <si>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</si>
  <si>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</si>
  <si>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</si>
  <si>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</si>
  <si>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</si>
  <si>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</si>
  <si>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</si>
  <si>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</si>
  <si>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</si>
  <si>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</si>
  <si>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</si>
  <si>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</si>
  <si>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</si>
  <si>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</si>
  <si>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</si>
  <si>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</si>
  <si>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</si>
  <si>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</si>
  <si>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</si>
  <si>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</si>
  <si>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</si>
  <si>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</si>
  <si>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</si>
  <si>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</si>
  <si>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</si>
  <si>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</si>
  <si>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</si>
  <si>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</si>
  <si>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</si>
  <si>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</si>
  <si>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</si>
  <si>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</si>
  <si>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</si>
  <si>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</si>
  <si>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</si>
  <si>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</si>
  <si>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</si>
  <si>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</si>
  <si>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</si>
  <si>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</si>
  <si>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</si>
  <si>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</si>
  <si>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</si>
  <si>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</si>
  <si>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</si>
  <si>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</si>
  <si>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</si>
  <si>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</si>
  <si>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</si>
  <si>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</si>
  <si>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</si>
  <si>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</si>
  <si>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</si>
  <si>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</si>
  <si>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</si>
  <si>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</si>
  <si>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</si>
  <si>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</si>
  <si>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</si>
  <si>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</si>
  <si>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</si>
  <si>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</si>
  <si>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</si>
  <si>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</si>
  <si>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</si>
  <si>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</si>
  <si>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</si>
  <si>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</si>
  <si>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</si>
  <si>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</si>
  <si>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</si>
  <si>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</si>
  <si>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</si>
  <si>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</si>
  <si>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</si>
  <si>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</si>
  <si>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</si>
  <si>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</si>
  <si>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</si>
  <si>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</si>
  <si>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</si>
  <si>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</si>
  <si>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</si>
  <si>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</si>
  <si>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</si>
  <si>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</si>
  <si>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</si>
  <si>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</si>
  <si>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</si>
  <si>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</si>
  <si>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</si>
  <si>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</si>
  <si>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</si>
  <si>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</si>
  <si>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</si>
  <si>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</si>
  <si>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</si>
  <si>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</si>
  <si>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</si>
  <si>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</si>
  <si>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</si>
  <si>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</si>
  <si>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</si>
  <si>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</si>
  <si>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</si>
  <si>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</si>
  <si>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</si>
  <si>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</si>
  <si>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</si>
  <si>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</si>
  <si>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</si>
  <si>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</si>
  <si>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</si>
  <si>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</si>
  <si>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</si>
  <si>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</si>
  <si>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</si>
  <si>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</si>
  <si>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</si>
  <si>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</si>
  <si>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</si>
  <si>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</si>
  <si>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</si>
  <si>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</si>
  <si>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</si>
  <si>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</si>
  <si>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</si>
  <si>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</si>
  <si>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</si>
  <si>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</si>
  <si>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</si>
  <si>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</si>
  <si>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</si>
  <si>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</si>
  <si>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</si>
  <si>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</si>
  <si>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</si>
  <si>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</si>
  <si>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</si>
  <si>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</si>
  <si>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</si>
  <si>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</si>
  <si>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</si>
  <si>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</si>
  <si>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</si>
  <si>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</si>
  <si>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</si>
  <si>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</si>
  <si>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</si>
  <si>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</si>
  <si>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</si>
  <si>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</si>
  <si>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</si>
  <si>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</si>
  <si>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</si>
  <si>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</si>
  <si>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</si>
  <si>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</si>
  <si>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</si>
  <si>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</si>
  <si>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</si>
  <si>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</si>
  <si>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</si>
  <si>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</si>
  <si>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</si>
  <si>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</si>
  <si>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</si>
  <si>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</si>
  <si>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</si>
  <si>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</si>
  <si>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</si>
  <si>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</si>
  <si>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</si>
  <si>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</si>
  <si>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</si>
  <si>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</si>
  <si>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</si>
  <si>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</si>
  <si>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</si>
  <si>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</si>
  <si>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</si>
  <si>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</si>
  <si>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</si>
  <si>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</si>
  <si>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</si>
  <si>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</si>
  <si>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</si>
  <si>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</si>
  <si>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</si>
  <si>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</si>
  <si>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</si>
  <si>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</si>
  <si>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</si>
  <si>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</si>
  <si>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</si>
  <si>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</si>
  <si>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</si>
  <si>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</si>
  <si>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</si>
  <si>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</si>
  <si>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</si>
  <si>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</si>
  <si>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</si>
  <si>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</si>
  <si>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</si>
  <si>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</si>
  <si>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</si>
  <si>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</si>
  <si>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</si>
  <si>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</si>
  <si>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</si>
  <si>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</si>
  <si>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</si>
  <si>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</si>
  <si>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</si>
  <si>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</si>
  <si>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</si>
  <si>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</si>
  <si>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</si>
  <si>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</si>
  <si>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</si>
  <si>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</si>
  <si>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</si>
  <si>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</si>
  <si>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</si>
  <si>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</si>
  <si>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</si>
  <si>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</si>
  <si>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</si>
  <si>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</si>
  <si>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</si>
  <si>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</si>
  <si>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</si>
  <si>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</si>
  <si>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</si>
  <si>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</si>
  <si>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</si>
  <si>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</si>
  <si>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</si>
  <si>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</si>
  <si>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</si>
  <si>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</si>
  <si>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</si>
  <si>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</si>
  <si>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</si>
  <si>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</si>
  <si>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</si>
  <si>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</si>
  <si>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</si>
  <si>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</si>
  <si>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</si>
  <si>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</si>
  <si>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</si>
  <si>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</si>
  <si>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</si>
  <si>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</si>
  <si>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</si>
  <si>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</si>
  <si>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</si>
  <si>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</si>
  <si>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</si>
  <si>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</si>
  <si>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</si>
  <si>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</si>
  <si>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</si>
  <si>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</si>
  <si>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</si>
  <si>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</si>
  <si>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</si>
  <si>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</si>
  <si>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</si>
  <si>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</si>
  <si>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</si>
  <si>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</si>
  <si>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</si>
  <si>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</si>
  <si>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</si>
  <si>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</si>
  <si>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</si>
  <si>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</si>
  <si>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</si>
  <si>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</si>
  <si>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</si>
  <si>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</si>
  <si>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</si>
  <si>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</si>
  <si>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</si>
  <si>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</si>
  <si>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</si>
  <si>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</si>
  <si>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</si>
  <si>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</si>
  <si>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</si>
  <si>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</si>
  <si>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</si>
  <si>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</si>
  <si>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</si>
  <si>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</si>
  <si>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</si>
  <si>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</si>
  <si>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</si>
  <si>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</si>
  <si>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</si>
  <si>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</si>
  <si>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</si>
  <si>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</si>
  <si>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</si>
  <si>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</si>
  <si>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</si>
  <si>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</si>
  <si>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</si>
  <si>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</si>
  <si>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</si>
  <si>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</si>
  <si>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</si>
  <si>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</si>
  <si>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</si>
  <si>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</si>
  <si>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</si>
  <si>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</si>
  <si>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</si>
  <si>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</si>
  <si>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</si>
  <si>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</si>
  <si>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</si>
  <si>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</si>
  <si>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</si>
  <si>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</si>
  <si>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</si>
  <si>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</si>
  <si>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</si>
  <si>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</si>
  <si>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</si>
  <si>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</si>
  <si>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</si>
  <si>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</si>
  <si>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</si>
  <si>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</si>
  <si>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</si>
  <si>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</si>
  <si>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</si>
  <si>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</si>
  <si>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</si>
  <si>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</si>
  <si>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</si>
  <si>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</si>
  <si>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</si>
  <si>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</si>
  <si>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</si>
  <si>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</si>
  <si>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</si>
  <si>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</si>
  <si>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</si>
  <si>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</si>
  <si>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</si>
  <si>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</si>
  <si>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</si>
  <si>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</si>
  <si>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</si>
  <si>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</si>
  <si>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</si>
  <si>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</si>
  <si>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</si>
  <si>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</si>
  <si>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</si>
  <si>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</si>
  <si>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</si>
  <si>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</si>
  <si>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</si>
  <si>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</si>
  <si>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</si>
  <si>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</si>
  <si>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</si>
  <si>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</si>
  <si>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</si>
  <si>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</si>
  <si>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</si>
  <si>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</si>
  <si>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</si>
  <si>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</si>
  <si>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</si>
  <si>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</si>
  <si>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</si>
  <si>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</si>
  <si>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</si>
  <si>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</si>
  <si>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</si>
  <si>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</si>
  <si>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</si>
  <si>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</si>
  <si>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</si>
  <si>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</si>
  <si>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</si>
  <si>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</si>
  <si>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</si>
  <si>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</si>
  <si>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</si>
  <si>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</si>
  <si>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</si>
  <si>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</si>
  <si>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</si>
  <si>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</si>
  <si>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</si>
  <si>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</si>
  <si>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</si>
  <si>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</si>
  <si>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</si>
  <si>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</si>
  <si>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</si>
  <si>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</si>
  <si>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</si>
  <si>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</si>
  <si>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</si>
  <si>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</si>
  <si>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</si>
  <si>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</si>
  <si>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</si>
  <si>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</si>
  <si>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</si>
  <si>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</si>
  <si>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</si>
  <si>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</si>
  <si>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</si>
  <si>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</si>
  <si>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</si>
  <si>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</si>
  <si>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</si>
  <si>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</si>
  <si>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</si>
  <si>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</si>
  <si>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</si>
  <si>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</si>
  <si>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</si>
  <si>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</si>
  <si>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</si>
  <si>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</si>
  <si>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</si>
  <si>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</si>
  <si>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</si>
  <si>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</si>
  <si>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</si>
  <si>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</si>
  <si>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</si>
  <si>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</si>
  <si>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</si>
  <si>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</si>
  <si>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</si>
  <si>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</si>
  <si>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</si>
  <si>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</si>
  <si>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</si>
  <si>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</si>
  <si>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</si>
  <si>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</si>
  <si>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</si>
  <si>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</si>
  <si>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</si>
  <si>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</si>
  <si>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</si>
  <si>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</si>
  <si>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</si>
  <si>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</si>
  <si>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</si>
  <si>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</si>
  <si>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</si>
  <si>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</si>
  <si>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</si>
  <si>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</si>
  <si>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</si>
  <si>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</si>
  <si>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</si>
  <si>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</si>
  <si>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</si>
  <si>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</si>
  <si>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</si>
  <si>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</si>
  <si>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</si>
  <si>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</si>
  <si>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</si>
  <si>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</si>
  <si>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</si>
  <si>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</si>
  <si>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</si>
  <si>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</si>
  <si>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</si>
  <si>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</si>
  <si>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</si>
  <si>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</si>
  <si>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</si>
  <si>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</si>
  <si>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</si>
  <si>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</si>
  <si>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</si>
  <si>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</si>
  <si>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</si>
  <si>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</si>
  <si>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</si>
  <si>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</si>
  <si>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</si>
  <si>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</si>
  <si>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</si>
  <si>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</si>
  <si>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</si>
  <si>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</si>
  <si>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</si>
  <si>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</si>
  <si>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</si>
  <si>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</si>
  <si>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</si>
  <si>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</si>
  <si>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</si>
  <si>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</si>
  <si>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</si>
  <si>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</si>
  <si>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</si>
  <si>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</si>
  <si>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</si>
  <si>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</si>
  <si>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</si>
  <si>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</si>
  <si>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</si>
  <si>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</si>
  <si>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</si>
  <si>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</si>
  <si>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</si>
  <si>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</si>
  <si>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</si>
  <si>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</si>
  <si>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</si>
  <si>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</si>
  <si>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</si>
  <si>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</si>
  <si>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</si>
  <si>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</si>
  <si>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</si>
  <si>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</si>
  <si>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</si>
  <si>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</si>
  <si>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</si>
  <si>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</si>
  <si>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</si>
  <si>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</si>
  <si>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</si>
  <si>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</si>
  <si>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</si>
  <si>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</si>
  <si>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</si>
  <si>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</si>
  <si>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</si>
  <si>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</si>
  <si>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</si>
  <si>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</si>
  <si>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</si>
  <si>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</si>
  <si>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</si>
  <si>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</si>
  <si>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</si>
  <si>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</si>
  <si>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</si>
  <si>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</si>
  <si>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</si>
  <si>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</si>
  <si>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</si>
  <si>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</si>
  <si>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</si>
  <si>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</si>
  <si>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</si>
  <si>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</si>
  <si>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</si>
  <si>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</si>
  <si>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</si>
  <si>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</si>
  <si>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</si>
  <si>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</si>
  <si>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</si>
  <si>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</si>
  <si>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</si>
  <si>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</si>
  <si>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</si>
  <si>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</si>
  <si>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</si>
  <si>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</si>
  <si>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</si>
  <si>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</si>
  <si>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</si>
  <si>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</si>
  <si>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</si>
  <si>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</si>
  <si>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</si>
  <si>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</si>
  <si>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</si>
  <si>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</si>
  <si>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</si>
  <si>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</si>
  <si>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</si>
  <si>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</si>
  <si>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</si>
  <si>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</si>
  <si>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</si>
  <si>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</si>
  <si>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</si>
  <si>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</si>
  <si>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</si>
  <si>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</si>
  <si>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</si>
  <si>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</si>
  <si>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</si>
  <si>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</si>
  <si>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</si>
  <si>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</si>
  <si>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</si>
  <si>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</si>
  <si>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</si>
  <si>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</si>
  <si>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</si>
  <si>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</si>
  <si>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</si>
  <si>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</si>
  <si>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</si>
  <si>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</si>
  <si>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</si>
  <si>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</si>
  <si>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</si>
  <si>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</si>
  <si>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</si>
  <si>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</si>
  <si>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</si>
  <si>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</si>
  <si>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</si>
  <si>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</si>
  <si>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</si>
  <si>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</si>
  <si>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</si>
  <si>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</si>
  <si>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</si>
  <si>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</si>
  <si>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</si>
  <si>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</si>
  <si>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</si>
  <si>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</si>
  <si>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</si>
  <si>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</si>
  <si>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</si>
  <si>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</si>
  <si>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</si>
  <si>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</si>
  <si>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</si>
  <si>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</si>
  <si>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</si>
  <si>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</si>
  <si>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</si>
  <si>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</si>
  <si>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</si>
  <si>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</si>
  <si>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</si>
  <si>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</si>
  <si>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</si>
  <si>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</si>
  <si>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</si>
  <si>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</si>
  <si>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</si>
  <si>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</si>
  <si>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</si>
  <si>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</si>
  <si>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</si>
  <si>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</si>
  <si>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</si>
  <si>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</si>
  <si>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</si>
  <si>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</si>
  <si>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</si>
  <si>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</si>
  <si>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</si>
  <si>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</si>
  <si>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</si>
  <si>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</si>
  <si>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</si>
  <si>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</si>
  <si>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</si>
  <si>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</si>
  <si>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</si>
  <si>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</si>
  <si>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</si>
  <si>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</si>
  <si>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</si>
  <si>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</si>
  <si>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</si>
  <si>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</si>
  <si>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</si>
  <si>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</si>
  <si>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</si>
  <si>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</si>
  <si>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</si>
  <si>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</si>
  <si>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</si>
  <si>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</si>
  <si>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</si>
  <si>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</si>
  <si>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</si>
  <si>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</si>
  <si>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</si>
  <si>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</si>
  <si>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</si>
  <si>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</si>
  <si>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</si>
  <si>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</si>
  <si>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</si>
  <si>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</si>
  <si>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</si>
  <si>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</si>
  <si>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</si>
  <si>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</si>
  <si>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</si>
  <si>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</si>
  <si>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</si>
  <si>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</si>
  <si>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</si>
  <si>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</si>
  <si>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</si>
  <si>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</si>
  <si>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</si>
  <si>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</si>
  <si>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</si>
  <si>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</si>
  <si>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</si>
  <si>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</si>
  <si>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</si>
  <si>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</si>
  <si>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</si>
  <si>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</si>
  <si>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</si>
  <si>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</si>
  <si>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</si>
  <si>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</si>
  <si>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</si>
  <si>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</si>
  <si>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</si>
  <si>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</si>
  <si>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</si>
  <si>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</si>
  <si>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</si>
  <si>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</si>
  <si>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</si>
  <si>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</si>
  <si>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</si>
  <si>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</si>
  <si>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</si>
  <si>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</si>
  <si>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</si>
  <si>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</si>
  <si>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</si>
  <si>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</si>
  <si>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</si>
  <si>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</si>
  <si>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</si>
  <si>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</si>
  <si>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</si>
  <si>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</si>
  <si>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</si>
  <si>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</si>
  <si>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</si>
  <si>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</si>
  <si>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</si>
  <si>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</si>
  <si>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</si>
  <si>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</si>
  <si>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</si>
  <si>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</si>
  <si>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</si>
  <si>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</si>
  <si>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</si>
  <si>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</si>
  <si>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</si>
  <si>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</si>
  <si>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</si>
  <si>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</si>
  <si>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</si>
  <si>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</si>
  <si>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</si>
  <si>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</si>
  <si>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</si>
  <si>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</si>
  <si>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</si>
  <si>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</si>
  <si>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</si>
  <si>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</si>
  <si>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</si>
  <si>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</si>
  <si>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</si>
  <si>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</si>
  <si>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</si>
  <si>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</si>
  <si>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</si>
  <si>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</si>
  <si>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</si>
  <si>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</si>
  <si>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</si>
  <si>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</si>
  <si>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</si>
  <si>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</si>
  <si>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</si>
  <si>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</si>
  <si>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</si>
  <si>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</si>
  <si>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</si>
  <si>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</si>
  <si>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</si>
  <si>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</si>
  <si>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</si>
  <si>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</si>
  <si>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</si>
  <si>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</si>
  <si>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</si>
  <si>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</si>
  <si>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</si>
  <si>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</si>
  <si>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</si>
  <si>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</si>
  <si>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</si>
  <si>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</si>
  <si>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</si>
  <si>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</si>
  <si>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</si>
  <si>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</si>
  <si>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</si>
  <si>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</si>
  <si>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</si>
  <si>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</si>
  <si>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</si>
  <si>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</si>
  <si>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</si>
  <si>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</si>
  <si>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</si>
  <si>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</si>
  <si>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</si>
  <si>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</si>
  <si>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</si>
  <si>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</si>
  <si>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</si>
  <si>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</si>
  <si>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</si>
  <si>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</si>
  <si>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</si>
  <si>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</si>
  <si>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</si>
  <si>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</si>
  <si>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</si>
  <si>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</si>
  <si>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</si>
  <si>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</si>
  <si>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</si>
  <si>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</si>
  <si>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</si>
  <si>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</si>
  <si>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</si>
  <si>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</si>
  <si>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</si>
  <si>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</si>
  <si>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</si>
  <si>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</si>
  <si>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</si>
  <si>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</si>
  <si>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</si>
  <si>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</si>
  <si>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</si>
  <si>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</si>
  <si>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</si>
  <si>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</si>
  <si>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</si>
  <si>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</si>
  <si>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</si>
  <si>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</si>
  <si>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</si>
  <si>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</si>
  <si>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</si>
  <si>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</si>
  <si>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</si>
  <si>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</si>
  <si>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</si>
  <si>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</si>
  <si>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</si>
  <si>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</si>
  <si>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</si>
  <si>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</si>
  <si>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</si>
  <si>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</si>
  <si>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</si>
  <si>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</si>
  <si>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</si>
  <si>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</si>
  <si>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</si>
  <si>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</si>
  <si>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</si>
  <si>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</si>
  <si>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</si>
  <si>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</si>
  <si>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</si>
  <si>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</si>
  <si>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</si>
  <si>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</si>
  <si>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</si>
  <si>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</si>
  <si>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</si>
  <si>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</si>
  <si>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</si>
  <si>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</si>
  <si>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</si>
  <si>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</si>
  <si>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</si>
  <si>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</si>
  <si>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</si>
  <si>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</si>
  <si>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</si>
  <si>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</si>
  <si>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</si>
  <si>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</si>
  <si>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</si>
  <si>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</si>
  <si>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</si>
  <si>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</si>
  <si>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</si>
  <si>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</si>
  <si>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</si>
  <si>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</si>
  <si>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</si>
  <si>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</si>
  <si>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</si>
  <si>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</si>
  <si>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</si>
  <si>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</si>
  <si>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</si>
  <si>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</si>
  <si>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</si>
  <si>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</si>
  <si>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</si>
  <si>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</si>
  <si>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</si>
  <si>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</si>
  <si>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</si>
  <si>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</si>
  <si>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</si>
  <si>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</si>
  <si>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</si>
  <si>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</si>
  <si>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</si>
  <si>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</si>
  <si>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</si>
  <si>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</si>
  <si>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</si>
  <si>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</si>
  <si>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</si>
  <si>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</si>
  <si>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</si>
  <si>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</si>
  <si>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</si>
  <si>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</si>
  <si>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</si>
  <si>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</si>
  <si>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</si>
  <si>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</si>
  <si>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</si>
  <si>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</si>
  <si>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</si>
  <si>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</si>
  <si>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</si>
  <si>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</si>
  <si>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</si>
  <si>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</si>
  <si>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</si>
  <si>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</si>
  <si>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</si>
  <si>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</si>
  <si>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</si>
  <si>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</si>
  <si>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</si>
  <si>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</si>
  <si>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</si>
  <si>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</si>
  <si>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</si>
  <si>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</si>
  <si>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</si>
  <si>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</si>
  <si>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</si>
  <si>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</si>
  <si>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</si>
  <si>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</si>
  <si>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</si>
  <si>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</si>
  <si>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</si>
  <si>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</si>
  <si>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</si>
  <si>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</si>
  <si>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</si>
  <si>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</si>
  <si>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</si>
  <si>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</si>
  <si>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</si>
  <si>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</si>
  <si>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</si>
  <si>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</si>
  <si>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</si>
  <si>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</si>
  <si>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</si>
  <si>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</si>
  <si>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</si>
  <si>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</si>
  <si>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</si>
  <si>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</si>
  <si>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</si>
  <si>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</si>
  <si>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</si>
  <si>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</si>
  <si>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</si>
  <si>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</si>
  <si>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</si>
  <si>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</si>
  <si>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</si>
  <si>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</si>
  <si>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</si>
  <si>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</si>
  <si>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</si>
  <si>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</si>
  <si>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</si>
  <si>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</si>
  <si>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</si>
  <si>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</si>
  <si>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</si>
  <si>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</si>
  <si>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</si>
  <si>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</si>
  <si>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</si>
  <si>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</si>
  <si>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</si>
  <si>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</si>
  <si>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</si>
  <si>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</si>
  <si>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</si>
  <si>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</si>
  <si>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</si>
  <si>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</si>
  <si>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</si>
  <si>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</si>
  <si>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</si>
  <si>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</si>
  <si>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</si>
  <si>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</si>
  <si>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</si>
  <si>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</si>
  <si>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</si>
  <si>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</si>
  <si>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</si>
  <si>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</si>
  <si>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</si>
  <si>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</si>
  <si>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</si>
  <si>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</si>
  <si>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</si>
  <si>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</si>
  <si>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</si>
  <si>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</si>
  <si>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</si>
  <si>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</si>
  <si>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</si>
  <si>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</si>
  <si>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</si>
  <si>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</si>
  <si>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</si>
  <si>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</si>
  <si>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</si>
  <si>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</si>
  <si>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</si>
  <si>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</si>
  <si>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</si>
  <si>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</si>
  <si>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</si>
  <si>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</si>
  <si>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</si>
  <si>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</si>
  <si>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</si>
  <si>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</si>
  <si>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</si>
  <si>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</si>
  <si>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</si>
  <si>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</si>
  <si>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</si>
  <si>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</si>
  <si>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</si>
  <si>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</si>
  <si>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</si>
  <si>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</si>
  <si>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</si>
  <si>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</si>
  <si>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</si>
  <si>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</si>
  <si>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</si>
  <si>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</si>
  <si>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</si>
  <si>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</si>
  <si>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</si>
  <si>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</si>
  <si>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</si>
  <si>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</si>
  <si>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</si>
  <si>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</si>
  <si>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</si>
  <si>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</si>
  <si>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</si>
  <si>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</si>
  <si>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</si>
  <si>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</si>
  <si>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</si>
  <si>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</si>
  <si>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</si>
  <si>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</si>
  <si>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</si>
  <si>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</si>
  <si>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</si>
  <si>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</si>
  <si>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</si>
  <si>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</si>
  <si>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</si>
  <si>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</si>
  <si>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</si>
  <si>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</si>
  <si>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</si>
  <si>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</si>
  <si>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</si>
  <si>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</si>
  <si>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</si>
  <si>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</si>
  <si>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</si>
  <si>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</si>
  <si>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</si>
  <si>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</si>
  <si>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</si>
  <si>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</si>
  <si>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</si>
  <si>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</si>
  <si>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</si>
  <si>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</si>
  <si>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</si>
  <si>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</si>
  <si>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</si>
  <si>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</si>
  <si>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</si>
  <si>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</si>
  <si>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</si>
  <si>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</si>
  <si>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</si>
  <si>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</si>
  <si>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</si>
  <si>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</si>
  <si>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</si>
  <si>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</si>
  <si>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</si>
  <si>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</si>
  <si>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</si>
  <si>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</si>
  <si>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</si>
  <si>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</si>
  <si>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</si>
  <si>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</si>
  <si>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</si>
  <si>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</si>
  <si>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</si>
  <si>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</si>
  <si>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</si>
  <si>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</si>
  <si>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</si>
  <si>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</si>
  <si>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</si>
  <si>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</si>
  <si>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</si>
  <si>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</si>
  <si>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</si>
  <si>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</si>
  <si>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</si>
  <si>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</si>
  <si>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</si>
  <si>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</si>
  <si>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</si>
  <si>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</si>
  <si>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</si>
  <si>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</si>
  <si>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</si>
  <si>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</si>
  <si>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</si>
  <si>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</si>
  <si>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</si>
  <si>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</si>
  <si>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</si>
  <si>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</si>
  <si>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</si>
  <si>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</si>
  <si>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</si>
  <si>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</si>
  <si>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</si>
  <si>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</si>
  <si>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</si>
  <si>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</si>
  <si>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</si>
  <si>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</si>
  <si>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</si>
  <si>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</si>
  <si>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</si>
  <si>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</si>
  <si>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</si>
  <si>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</si>
  <si>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</si>
  <si>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</si>
  <si>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</si>
  <si>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</si>
  <si>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</si>
  <si>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</si>
  <si>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</si>
  <si>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</si>
  <si>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</si>
  <si>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</si>
  <si>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</si>
  <si>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</si>
  <si>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</si>
  <si>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</si>
  <si>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</si>
  <si>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</si>
  <si>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</si>
  <si>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</si>
  <si>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</si>
  <si>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</si>
  <si>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</si>
  <si>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</si>
  <si>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</si>
  <si>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</si>
  <si>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</si>
  <si>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</si>
  <si>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</si>
  <si>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</si>
  <si>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</si>
  <si>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</si>
  <si>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</si>
  <si>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</si>
  <si>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</si>
  <si>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</si>
  <si>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</si>
  <si>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</si>
  <si>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</si>
  <si>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</si>
  <si>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</si>
  <si>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</si>
  <si>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</si>
  <si>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</si>
  <si>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</si>
  <si>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</si>
  <si>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</si>
  <si>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</si>
  <si>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</si>
  <si>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</si>
  <si>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</si>
  <si>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</si>
  <si>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</si>
  <si>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</si>
  <si>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</si>
  <si>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</si>
  <si>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</si>
  <si>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</si>
  <si>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</si>
  <si>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</si>
  <si>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</si>
  <si>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</si>
  <si>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</si>
  <si>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</si>
  <si>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</si>
  <si>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</si>
  <si>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</si>
  <si>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</si>
  <si>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</si>
  <si>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</si>
  <si>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</si>
  <si>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</si>
  <si>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</si>
  <si>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</si>
  <si>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</si>
  <si>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</si>
  <si>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</si>
  <si>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</si>
  <si>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</si>
  <si>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</si>
  <si>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</si>
  <si>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</si>
  <si>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</si>
  <si>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</si>
  <si>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</si>
  <si>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</si>
  <si>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</si>
  <si>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</si>
  <si>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</si>
  <si>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</si>
  <si>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</si>
  <si>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</si>
  <si>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</si>
  <si>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</si>
  <si>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</si>
  <si>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</si>
  <si>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</si>
  <si>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</si>
  <si>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</si>
  <si>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</si>
  <si>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</si>
  <si>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</si>
  <si>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</si>
  <si>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</si>
  <si>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</si>
  <si>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</si>
  <si>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</si>
  <si>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</si>
  <si>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</si>
  <si>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</si>
  <si>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</si>
  <si>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</si>
  <si>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</si>
  <si>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</si>
  <si>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</si>
  <si>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</si>
  <si>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</si>
  <si>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</si>
  <si>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</si>
  <si>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</si>
  <si>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</si>
  <si>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</si>
  <si>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</si>
  <si>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</si>
  <si>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</si>
  <si>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</si>
  <si>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</si>
  <si>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</si>
  <si>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</si>
  <si>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</si>
  <si>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</si>
  <si>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</si>
  <si>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</si>
  <si>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</si>
  <si>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</si>
  <si>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</si>
  <si>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</si>
  <si>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</si>
  <si>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</si>
  <si>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</si>
  <si>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</si>
  <si>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</si>
  <si>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</si>
  <si>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</si>
  <si>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</si>
  <si>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</si>
  <si>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</si>
  <si>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</si>
  <si>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</si>
  <si>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</si>
  <si>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</si>
  <si>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</si>
  <si>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</si>
  <si>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</si>
  <si>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</si>
  <si>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</si>
  <si>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</si>
  <si>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</si>
  <si>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</si>
  <si>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</si>
  <si>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</si>
  <si>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</si>
  <si>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</si>
  <si>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</si>
  <si>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</si>
  <si>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</si>
  <si>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</si>
  <si>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</si>
  <si>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</si>
  <si>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</si>
  <si>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</si>
  <si>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</si>
  <si>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</si>
  <si>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</si>
  <si>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</si>
  <si>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</si>
  <si>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</si>
  <si>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</si>
  <si>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</si>
  <si>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</si>
  <si>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</si>
  <si>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</si>
  <si>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</si>
  <si>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</si>
  <si>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</si>
  <si>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</si>
  <si>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</si>
  <si>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</si>
  <si>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</si>
  <si>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</si>
  <si>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</si>
  <si>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</si>
  <si>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</si>
  <si>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</si>
  <si>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</si>
  <si>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</si>
  <si>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</si>
  <si>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</si>
  <si>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</si>
  <si>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</si>
  <si>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</si>
  <si>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</si>
  <si>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</si>
  <si>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</si>
  <si>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</si>
  <si>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</si>
  <si>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</si>
  <si>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</si>
  <si>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</si>
  <si>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</si>
  <si>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</si>
  <si>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</si>
  <si>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</si>
  <si>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</si>
  <si>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</si>
  <si>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</si>
  <si>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</si>
  <si>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</si>
  <si>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</si>
  <si>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</si>
  <si>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</si>
  <si>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</si>
  <si>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</si>
  <si>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</si>
  <si>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</si>
  <si>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</si>
  <si>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</si>
  <si>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</si>
  <si>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</si>
  <si>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</si>
  <si>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</si>
  <si>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</si>
  <si>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</si>
  <si>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</si>
  <si>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</si>
  <si>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</si>
  <si>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</si>
  <si>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</si>
  <si>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</si>
  <si>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</si>
  <si>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</si>
  <si>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</si>
  <si>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</si>
  <si>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</si>
  <si>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</si>
  <si>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</si>
  <si>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</si>
  <si>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</si>
  <si>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</si>
  <si>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</si>
  <si>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</si>
  <si>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</si>
  <si>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</si>
  <si>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</si>
  <si>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</si>
  <si>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</si>
  <si>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</si>
  <si>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</si>
  <si>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</si>
  <si>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</si>
  <si>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</si>
  <si>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</si>
  <si>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</si>
  <si>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</si>
  <si>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</si>
  <si>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</si>
  <si>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</si>
  <si>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</si>
  <si>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</si>
  <si>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</si>
  <si>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</si>
  <si>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</si>
  <si>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</si>
  <si>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</si>
  <si>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</si>
  <si>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</si>
  <si>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</si>
  <si>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</si>
  <si>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</si>
  <si>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</si>
  <si>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</si>
  <si>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</si>
  <si>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</si>
  <si>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</si>
  <si>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</si>
  <si>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</si>
  <si>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</si>
  <si>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</si>
  <si>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</si>
  <si>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</si>
  <si>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</si>
  <si>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</si>
  <si>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</si>
  <si>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</si>
  <si>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</si>
  <si>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</si>
  <si>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</si>
  <si>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</si>
  <si>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</si>
  <si>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</si>
  <si>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</si>
  <si>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</si>
  <si>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</si>
  <si>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</si>
  <si>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</si>
  <si>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</si>
  <si>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</si>
  <si>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</si>
  <si>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</si>
  <si>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</si>
  <si>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</si>
  <si>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</si>
  <si>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</si>
  <si>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</si>
  <si>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</si>
  <si>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</si>
  <si>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</si>
  <si>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</si>
  <si>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</si>
  <si>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</si>
  <si>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</si>
  <si>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</si>
  <si>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</si>
  <si>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</si>
  <si>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</si>
  <si>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</si>
  <si>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</si>
  <si>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</si>
  <si>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</si>
  <si>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</si>
  <si>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</si>
  <si>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</si>
  <si>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</si>
  <si>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</si>
  <si>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</si>
  <si>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</si>
  <si>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</si>
  <si>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</si>
  <si>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</si>
  <si>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</si>
  <si>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</si>
  <si>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</si>
  <si>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</si>
  <si>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</si>
  <si>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</si>
  <si>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</si>
  <si>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</si>
  <si>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</si>
  <si>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</si>
  <si>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</si>
  <si>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</si>
  <si>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</si>
  <si>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</si>
  <si>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</si>
  <si>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</si>
  <si>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</si>
  <si>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</si>
  <si>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</si>
  <si>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</si>
  <si>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</si>
  <si>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</si>
  <si>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</si>
  <si>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</si>
  <si>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</si>
  <si>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</si>
  <si>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</si>
  <si>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</si>
  <si>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</si>
  <si>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</si>
  <si>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</si>
  <si>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</si>
  <si>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</si>
  <si>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</si>
  <si>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</si>
  <si>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</si>
  <si>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</si>
  <si>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</si>
  <si>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</si>
  <si>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</si>
  <si>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</si>
  <si>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</si>
  <si>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</si>
  <si>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</si>
  <si>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</si>
  <si>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</si>
  <si>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</si>
  <si>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</si>
  <si>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</si>
  <si>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</si>
  <si>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</si>
  <si>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</si>
  <si>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</si>
  <si>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</si>
  <si>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</si>
  <si>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</si>
  <si>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</si>
  <si>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</si>
  <si>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</si>
  <si>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</si>
  <si>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</si>
  <si>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</si>
  <si>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</si>
  <si>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</si>
  <si>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</si>
  <si>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</si>
  <si>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</si>
  <si>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</si>
  <si>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</si>
  <si>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</si>
  <si>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</si>
  <si>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</si>
  <si>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</si>
  <si>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</si>
  <si>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</si>
  <si>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</si>
  <si>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</si>
  <si>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</si>
  <si>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</si>
  <si>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</si>
  <si>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</si>
  <si>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</si>
  <si>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</si>
  <si>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</si>
  <si>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</si>
  <si>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</si>
  <si>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</si>
  <si>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</si>
  <si>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</si>
  <si>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</si>
  <si>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</si>
  <si>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</si>
  <si>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</si>
  <si>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</si>
  <si>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</si>
  <si>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</si>
  <si>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</si>
  <si>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</si>
  <si>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</si>
  <si>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</si>
  <si>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</si>
  <si>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</si>
  <si>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</si>
  <si>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</si>
  <si>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</si>
  <si>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</si>
  <si>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</si>
  <si>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</si>
  <si>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</si>
  <si>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</si>
  <si>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</si>
  <si>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</si>
  <si>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</si>
  <si>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</si>
  <si>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</si>
  <si>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</si>
  <si>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</si>
  <si>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</si>
  <si>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</si>
  <si>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</si>
  <si>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</si>
  <si>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</si>
  <si>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</si>
  <si>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</si>
  <si>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</si>
  <si>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</si>
  <si>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</si>
  <si>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</si>
  <si>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</si>
  <si>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</si>
  <si>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</si>
  <si>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</si>
  <si>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</si>
  <si>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</si>
  <si>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</si>
  <si>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</si>
  <si>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</si>
  <si>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</si>
  <si>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</si>
  <si>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</si>
  <si>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</si>
  <si>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</si>
  <si>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</si>
  <si>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</si>
  <si>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</si>
  <si>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</si>
  <si>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</si>
  <si>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</si>
  <si>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</si>
  <si>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</si>
  <si>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</si>
  <si>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</si>
  <si>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</si>
  <si>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</si>
  <si>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</si>
  <si>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</si>
  <si>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</si>
  <si>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</si>
  <si>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</si>
  <si>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</si>
  <si>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</si>
  <si>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</si>
  <si>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</si>
  <si>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</si>
  <si>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</si>
  <si>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</si>
  <si>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</si>
  <si>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</si>
  <si>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</si>
  <si>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</si>
  <si>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</si>
  <si>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</si>
  <si>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</si>
  <si>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</si>
  <si>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</si>
  <si>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</si>
  <si>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</si>
  <si>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</si>
  <si>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</si>
  <si>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</si>
  <si>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</si>
  <si>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</si>
  <si>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</si>
  <si>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</si>
  <si>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</si>
  <si>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</si>
  <si>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</si>
  <si>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</si>
  <si>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</si>
  <si>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</si>
  <si>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</si>
  <si>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</si>
  <si>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</si>
  <si>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</si>
  <si>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</si>
  <si>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</si>
  <si>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</si>
  <si>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</si>
  <si>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</si>
  <si>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</si>
  <si>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</si>
  <si>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</si>
  <si>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</si>
  <si>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</si>
  <si>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</si>
  <si>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</si>
  <si>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</si>
  <si>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</si>
  <si>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</si>
  <si>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</si>
  <si>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</si>
  <si>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</si>
  <si>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</si>
  <si>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</si>
  <si>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</si>
  <si>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</si>
  <si>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</si>
  <si>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</si>
  <si>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</si>
  <si>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</si>
  <si>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</si>
  <si>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</si>
  <si>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</si>
  <si>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</si>
  <si>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</si>
  <si>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</si>
  <si>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</si>
  <si>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</si>
  <si>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</si>
  <si>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</si>
  <si>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</si>
  <si>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</si>
  <si>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</si>
  <si>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</si>
  <si>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</si>
  <si>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</si>
  <si>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</si>
  <si>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</si>
  <si>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</si>
  <si>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</si>
  <si>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</si>
  <si>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</si>
  <si>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</si>
  <si>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</si>
  <si>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</si>
  <si>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</si>
  <si>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</si>
  <si>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</si>
  <si>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</si>
  <si>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</si>
  <si>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</si>
  <si>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</si>
  <si>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</si>
  <si>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</si>
  <si>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</si>
  <si>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</si>
  <si>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</si>
  <si>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</si>
  <si>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</si>
  <si>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</si>
  <si>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</si>
  <si>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</si>
  <si>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</si>
  <si>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</si>
  <si>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</si>
  <si>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</si>
  <si>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</si>
  <si>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</si>
  <si>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</si>
  <si>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</si>
  <si>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</si>
  <si>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</si>
  <si>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</si>
  <si>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</si>
  <si>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</si>
  <si>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</si>
  <si>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</si>
  <si>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</si>
  <si>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</si>
  <si>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</si>
  <si>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</si>
  <si>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</si>
  <si>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</si>
  <si>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</si>
  <si>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</si>
  <si>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</si>
  <si>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</si>
  <si>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</si>
  <si>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</si>
  <si>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</si>
  <si>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</si>
  <si>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</si>
  <si>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</si>
  <si>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</si>
  <si>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</si>
  <si>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</si>
  <si>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</si>
  <si>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</si>
  <si>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</si>
  <si>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</si>
  <si>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</si>
  <si>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</si>
  <si>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</si>
  <si>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</si>
  <si>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</si>
  <si>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</si>
  <si>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</si>
  <si>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</si>
  <si>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</si>
  <si>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</si>
  <si>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</si>
  <si>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</si>
  <si>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</si>
  <si>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</si>
  <si>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</si>
  <si>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</si>
  <si>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</si>
  <si>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</si>
  <si>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</si>
  <si>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</si>
  <si>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</si>
  <si>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</si>
  <si>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</si>
  <si>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</si>
  <si>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</si>
  <si>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</si>
  <si>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</si>
  <si>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</si>
  <si>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</si>
  <si>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</si>
  <si>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</si>
  <si>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</si>
  <si>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</si>
  <si>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</si>
  <si>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</si>
  <si>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</si>
  <si>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</si>
  <si>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</si>
  <si>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</si>
  <si>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</si>
  <si>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</si>
  <si>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</si>
  <si>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</si>
  <si>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</si>
  <si>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</si>
  <si>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</si>
  <si>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</si>
  <si>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</si>
  <si>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</si>
  <si>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</si>
  <si>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</si>
  <si>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</si>
  <si>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</si>
  <si>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</si>
  <si>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</si>
  <si>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</si>
  <si>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</si>
  <si>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</si>
  <si>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</si>
  <si>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</si>
  <si>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</si>
  <si>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</si>
  <si>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</si>
  <si>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</si>
  <si>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</si>
  <si>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</si>
  <si>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</si>
  <si>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</si>
  <si>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</si>
  <si>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</si>
  <si>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</si>
  <si>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</si>
  <si>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</si>
  <si>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</si>
  <si>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</si>
  <si>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</si>
  <si>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</si>
  <si>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</si>
  <si>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</si>
  <si>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</si>
  <si>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</si>
  <si>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</si>
  <si>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</si>
  <si>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</si>
  <si>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</si>
  <si>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</si>
  <si>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</si>
  <si>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</si>
  <si>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</si>
  <si>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</si>
  <si>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</si>
  <si>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</si>
  <si>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</si>
  <si>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</si>
  <si>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</si>
  <si>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</si>
  <si>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</si>
  <si>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</si>
  <si>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</si>
  <si>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</si>
  <si>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</si>
  <si>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</si>
  <si>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</si>
  <si>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</si>
  <si>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</si>
  <si>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</si>
  <si>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</si>
  <si>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</si>
  <si>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</si>
  <si>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</si>
  <si>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</si>
  <si>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</si>
  <si>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</si>
  <si>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</si>
  <si>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</si>
  <si>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</si>
  <si>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</si>
  <si>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</si>
  <si>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</si>
  <si>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</si>
  <si>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</si>
  <si>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</si>
  <si>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</si>
  <si>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</si>
  <si>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</si>
  <si>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</si>
  <si>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</si>
  <si>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</si>
  <si>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</si>
  <si>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</si>
  <si>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</si>
  <si>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</si>
  <si>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</si>
  <si>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</si>
  <si>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</si>
  <si>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</si>
  <si>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</si>
  <si>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</si>
  <si>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</si>
  <si>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</si>
  <si>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</si>
  <si>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</si>
  <si>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</si>
  <si>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</si>
  <si>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</si>
  <si>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</si>
  <si>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</si>
  <si>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</si>
  <si>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</si>
  <si>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</si>
  <si>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</si>
  <si>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</si>
  <si>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</si>
  <si>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</si>
  <si>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</si>
  <si>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</si>
  <si>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</si>
  <si>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</si>
  <si>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</si>
  <si>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</si>
  <si>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</si>
  <si>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</si>
  <si>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</si>
  <si>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</si>
  <si>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</si>
  <si>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</si>
  <si>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</si>
  <si>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</si>
  <si>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</si>
  <si>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</si>
  <si>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</si>
  <si>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</si>
  <si>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</si>
  <si>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</si>
  <si>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</si>
  <si>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</si>
  <si>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</si>
  <si>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</si>
  <si>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</si>
  <si>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</si>
  <si>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</si>
  <si>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</si>
  <si>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</si>
  <si>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</si>
  <si>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</si>
  <si>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</si>
  <si>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</si>
  <si>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</si>
  <si>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</si>
  <si>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</si>
  <si>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</si>
  <si>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</si>
  <si>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</si>
  <si>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</si>
  <si>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</si>
  <si>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</si>
  <si>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</si>
  <si>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</si>
  <si>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</si>
  <si>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</si>
  <si>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</si>
  <si>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</si>
  <si>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</si>
  <si>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</si>
  <si>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</si>
  <si>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</si>
  <si>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</si>
  <si>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</si>
  <si>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</si>
  <si>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</si>
  <si>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</si>
  <si>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</si>
  <si>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</si>
  <si>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</si>
  <si>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</si>
  <si>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</si>
  <si>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</si>
  <si>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</si>
  <si>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</si>
  <si>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</si>
  <si>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</si>
  <si>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</si>
  <si>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</si>
  <si>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</si>
  <si>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</si>
  <si>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</si>
  <si>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</si>
  <si>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</si>
  <si>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</si>
  <si>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</si>
  <si>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</si>
  <si>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</si>
  <si>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</si>
  <si>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</si>
  <si>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</si>
  <si>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</si>
  <si>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</si>
  <si>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</si>
  <si>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</si>
  <si>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</si>
  <si>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</si>
  <si>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</si>
  <si>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</si>
  <si>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</si>
  <si>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</si>
  <si>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</si>
  <si>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</si>
  <si>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</si>
  <si>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</si>
  <si>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</si>
  <si>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</si>
  <si>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</si>
  <si>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</si>
  <si>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</si>
  <si>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</si>
  <si>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</si>
  <si>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</si>
  <si>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</si>
  <si>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</si>
  <si>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</si>
  <si>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</si>
  <si>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</si>
  <si>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</si>
  <si>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</si>
  <si>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</si>
  <si>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</si>
  <si>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</si>
  <si>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</si>
  <si>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</si>
  <si>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</si>
  <si>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</si>
  <si>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</si>
  <si>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</si>
  <si>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</si>
  <si>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</si>
  <si>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</si>
  <si>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</si>
  <si>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</si>
  <si>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</si>
  <si>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</si>
  <si>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</si>
  <si>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</si>
  <si>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</si>
  <si>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</si>
  <si>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</si>
  <si>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</si>
  <si>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</si>
  <si>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</si>
  <si>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</si>
  <si>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</si>
  <si>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</si>
  <si>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</si>
  <si>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</si>
  <si>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</si>
  <si>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</si>
  <si>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</si>
  <si>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</si>
  <si>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</si>
  <si>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</si>
  <si>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</si>
  <si>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</si>
  <si>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</si>
  <si>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</si>
  <si>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</si>
  <si>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</si>
  <si>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</si>
  <si>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</si>
  <si>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</si>
  <si>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</si>
  <si>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</si>
  <si>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</si>
  <si>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</si>
  <si>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</si>
  <si>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</si>
  <si>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</si>
  <si>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</si>
  <si>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</si>
  <si>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</si>
  <si>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</si>
  <si>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</si>
  <si>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</si>
  <si>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</si>
  <si>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</si>
  <si>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</si>
  <si>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</si>
  <si>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</si>
  <si>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</si>
  <si>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</si>
  <si>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</si>
  <si>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</si>
  <si>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</si>
  <si>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</si>
  <si>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</si>
  <si>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</si>
  <si>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</si>
  <si>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</si>
  <si>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</si>
  <si>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</si>
  <si>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</si>
  <si>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</si>
  <si>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</si>
  <si>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</si>
  <si>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</si>
  <si>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</si>
  <si>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</si>
  <si>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</si>
  <si>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</si>
  <si>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</si>
  <si>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</si>
  <si>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</si>
  <si>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</si>
  <si>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</si>
  <si>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</si>
  <si>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</si>
  <si>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</si>
  <si>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</si>
  <si>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</si>
  <si>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</si>
  <si>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</si>
  <si>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</si>
  <si>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</si>
  <si>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</si>
  <si>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</si>
  <si>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</si>
  <si>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</si>
  <si>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</si>
  <si>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</si>
  <si>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</si>
  <si>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</si>
  <si>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</si>
  <si>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</si>
  <si>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</si>
  <si>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</si>
  <si>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</si>
  <si>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</si>
  <si>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</si>
  <si>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</si>
  <si>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</si>
  <si>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</si>
  <si>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</si>
  <si>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</si>
  <si>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</si>
  <si>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</si>
  <si>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</si>
  <si>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</si>
  <si>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</si>
  <si>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</si>
  <si>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</si>
  <si>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</si>
  <si>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</si>
  <si>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</si>
  <si>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</si>
  <si>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</si>
  <si>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</si>
  <si>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</si>
  <si>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</si>
  <si>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</si>
  <si>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</si>
  <si>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</si>
  <si>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</si>
  <si>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</si>
  <si>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</si>
  <si>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</si>
  <si>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</si>
  <si>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</si>
  <si>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</si>
  <si>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</si>
  <si>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</si>
  <si>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</si>
  <si>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</si>
  <si>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</si>
  <si>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</si>
  <si>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</si>
  <si>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</si>
  <si>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</si>
  <si>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</si>
  <si>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</si>
  <si>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</si>
  <si>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</si>
  <si>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</si>
  <si>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</si>
  <si>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</si>
  <si>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</si>
  <si>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</si>
  <si>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</si>
  <si>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</si>
  <si>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</si>
  <si>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</si>
  <si>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</si>
  <si>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</si>
  <si>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</si>
  <si>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</si>
  <si>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</si>
  <si>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</si>
  <si>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</si>
  <si>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</si>
  <si>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</si>
  <si>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</si>
  <si>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</si>
  <si>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</si>
  <si>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</si>
  <si>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</si>
  <si>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</si>
  <si>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</si>
  <si>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</si>
  <si>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</si>
  <si>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</si>
  <si>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</si>
  <si>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</si>
  <si>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</si>
  <si>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</si>
  <si>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</si>
  <si>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</si>
  <si>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</si>
  <si>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</si>
  <si>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</si>
  <si>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</si>
  <si>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</si>
  <si>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</si>
  <si>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</si>
  <si>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</si>
  <si>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</si>
  <si>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</si>
  <si>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</si>
  <si>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</si>
  <si>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</si>
  <si>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</si>
  <si>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</si>
  <si>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</si>
  <si>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</si>
  <si>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</si>
  <si>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</si>
  <si>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</si>
  <si>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</si>
  <si>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</si>
  <si>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</si>
  <si>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</si>
  <si>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</si>
  <si>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</si>
  <si>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</si>
  <si>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</si>
  <si>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</si>
  <si>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</si>
  <si>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</si>
  <si>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</si>
  <si>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</si>
  <si>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</si>
  <si>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</si>
  <si>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</si>
  <si>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</si>
  <si>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</si>
  <si>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</si>
  <si>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</si>
  <si>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</si>
  <si>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</si>
  <si>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</si>
  <si>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</si>
  <si>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</si>
  <si>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</si>
  <si>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</si>
  <si>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</si>
  <si>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</si>
  <si>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</si>
  <si>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</si>
  <si>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</si>
  <si>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</si>
  <si>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</si>
  <si>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</si>
  <si>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</si>
  <si>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</si>
  <si>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</si>
  <si>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</si>
  <si>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</si>
  <si>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</si>
  <si>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</si>
  <si>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</si>
  <si>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</si>
  <si>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</si>
  <si>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</si>
  <si>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</si>
  <si>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</si>
  <si>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</si>
  <si>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</si>
  <si>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</si>
  <si>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</si>
  <si>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</si>
  <si>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</si>
  <si>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</si>
  <si>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</si>
  <si>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</si>
  <si>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</si>
  <si>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</si>
  <si>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</si>
  <si>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</si>
  <si>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</si>
  <si>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</si>
  <si>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</si>
  <si>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</si>
  <si>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</si>
  <si>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</si>
  <si>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</si>
  <si>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</si>
  <si>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</si>
  <si>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</si>
  <si>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</si>
  <si>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</si>
  <si>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</si>
  <si>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</si>
  <si>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</si>
  <si>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</si>
  <si>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</si>
  <si>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</si>
  <si>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</si>
  <si>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</si>
  <si>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</si>
  <si>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</si>
  <si>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</si>
  <si>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</si>
  <si>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</si>
  <si>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</si>
  <si>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</si>
  <si>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</si>
  <si>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</si>
  <si>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</si>
  <si>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</si>
  <si>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</si>
  <si>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</si>
  <si>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</si>
  <si>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</si>
  <si>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</si>
  <si>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</si>
  <si>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</si>
  <si>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</si>
  <si>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</si>
  <si>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</si>
  <si>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</si>
  <si>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</si>
  <si>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</si>
  <si>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</si>
  <si>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</si>
  <si>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</si>
  <si>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</si>
  <si>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</si>
  <si>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</si>
  <si>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</si>
  <si>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</si>
  <si>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</si>
  <si>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</si>
  <si>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</si>
  <si>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</si>
  <si>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</si>
  <si>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</si>
  <si>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</si>
  <si>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</si>
  <si>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</si>
  <si>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</si>
  <si>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</si>
  <si>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</si>
  <si>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</si>
  <si>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</si>
  <si>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</si>
  <si>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</si>
  <si>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</si>
  <si>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</si>
  <si>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</si>
  <si>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</si>
  <si>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</si>
  <si>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</si>
  <si>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</si>
  <si>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</si>
  <si>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</si>
  <si>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</si>
  <si>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</si>
  <si>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</si>
  <si>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</si>
  <si>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</si>
  <si>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</si>
  <si>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</si>
  <si>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</si>
  <si>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</si>
  <si>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</si>
  <si>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</si>
  <si>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</si>
  <si>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</si>
  <si>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</si>
  <si>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</si>
  <si>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</si>
  <si>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</si>
  <si>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</si>
  <si>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</si>
  <si>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</si>
  <si>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</si>
  <si>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</si>
  <si>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</si>
  <si>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</si>
  <si>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</si>
  <si>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</si>
  <si>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</si>
  <si>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</si>
  <si>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</si>
  <si>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</si>
  <si>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</si>
  <si>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</si>
  <si>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</si>
  <si>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</si>
  <si>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</si>
  <si>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</si>
  <si>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</si>
  <si>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</si>
  <si>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</si>
  <si>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</si>
  <si>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</si>
  <si>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</si>
  <si>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</si>
  <si>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</si>
  <si>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</si>
  <si>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</si>
  <si>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</si>
  <si>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</si>
  <si>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</si>
  <si>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</si>
  <si>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</si>
  <si>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</si>
  <si>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</si>
  <si>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</si>
  <si>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</si>
  <si>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</si>
  <si>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</si>
  <si>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</si>
  <si>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</si>
  <si>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</si>
  <si>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</si>
  <si>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</si>
  <si>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</si>
  <si>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</si>
  <si>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</si>
  <si>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</si>
  <si>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</si>
  <si>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</si>
  <si>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</si>
  <si>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</si>
  <si>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</si>
  <si>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</si>
  <si>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</si>
  <si>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</si>
  <si>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</si>
  <si>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</si>
  <si>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</si>
  <si>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</si>
  <si>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</si>
  <si>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</si>
  <si>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</si>
  <si>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</si>
  <si>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</si>
  <si>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</si>
  <si>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</si>
  <si>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</si>
  <si>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</si>
  <si>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</si>
  <si>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</si>
  <si>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</si>
  <si>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</si>
  <si>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</si>
  <si>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</si>
  <si>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</si>
  <si>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</si>
  <si>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</si>
  <si>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</si>
  <si>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</si>
  <si>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</si>
  <si>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</si>
  <si>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</si>
  <si>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</si>
  <si>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</si>
  <si>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</si>
  <si>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</si>
  <si>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</si>
  <si>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</si>
  <si>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</si>
  <si>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</si>
  <si>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</si>
  <si>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</si>
  <si>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</si>
  <si>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</si>
  <si>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</si>
  <si>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</si>
  <si>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</si>
  <si>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</si>
  <si>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</si>
  <si>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</si>
  <si>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</si>
  <si>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</si>
  <si>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</si>
  <si>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</si>
  <si>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</si>
  <si>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</si>
  <si>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</si>
  <si>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</si>
  <si>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</si>
  <si>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</si>
  <si>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</si>
  <si>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</si>
  <si>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</si>
  <si>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</si>
  <si>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</si>
  <si>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</si>
  <si>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</si>
  <si>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</si>
  <si>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</si>
  <si>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</si>
  <si>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</si>
  <si>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</si>
  <si>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</si>
  <si>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</si>
  <si>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</si>
  <si>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</si>
  <si>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</si>
  <si>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</si>
  <si>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</si>
  <si>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</si>
  <si>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</si>
  <si>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</si>
  <si>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</si>
  <si>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</si>
  <si>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</si>
  <si>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</si>
  <si>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</si>
  <si>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</si>
  <si>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</si>
  <si>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</si>
  <si>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</si>
  <si>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</si>
  <si>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</si>
  <si>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</si>
  <si>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</si>
  <si>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</si>
  <si>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</si>
  <si>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</si>
  <si>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</si>
  <si>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</si>
  <si>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</si>
  <si>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</si>
  <si>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</si>
  <si>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</si>
  <si>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</si>
  <si>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</si>
  <si>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</si>
  <si>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</si>
  <si>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</si>
  <si>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</si>
  <si>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</si>
  <si>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</si>
  <si>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</si>
  <si>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</si>
  <si>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</si>
  <si>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</si>
  <si>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</si>
  <si>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</si>
  <si>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</si>
  <si>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</si>
  <si>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</si>
  <si>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</si>
  <si>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</si>
  <si>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</si>
  <si>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</si>
  <si>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</si>
  <si>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</si>
  <si>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</si>
  <si>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</si>
  <si>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</si>
  <si>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</si>
  <si>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</si>
  <si>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</si>
  <si>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</si>
  <si>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</si>
  <si>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</si>
  <si>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</si>
  <si>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</si>
  <si>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</si>
  <si>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</si>
  <si>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</si>
  <si>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</si>
  <si>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</si>
  <si>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</si>
  <si>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</si>
  <si>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</si>
  <si>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</si>
  <si>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</si>
  <si>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</si>
  <si>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</si>
  <si>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</si>
  <si>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</si>
  <si>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</si>
  <si>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</si>
  <si>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</si>
  <si>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</si>
  <si>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</si>
  <si>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</si>
  <si>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</si>
  <si>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</si>
  <si>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</si>
  <si>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</si>
  <si>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</si>
  <si>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</si>
  <si>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</si>
  <si>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</si>
  <si>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</si>
  <si>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</si>
  <si>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</si>
  <si>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</si>
  <si>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</si>
  <si>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</si>
  <si>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</si>
  <si>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</si>
  <si>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</si>
  <si>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</si>
  <si>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</si>
  <si>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</si>
  <si>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</si>
  <si>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</si>
  <si>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</si>
  <si>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</si>
  <si>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</si>
  <si>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</si>
  <si>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</si>
  <si>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</si>
  <si>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</si>
  <si>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</si>
  <si>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</si>
  <si>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</si>
  <si>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</si>
  <si>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</si>
  <si>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</si>
  <si>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</si>
  <si>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</si>
  <si>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</si>
  <si>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</si>
  <si>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</si>
  <si>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</si>
  <si>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</si>
  <si>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</si>
  <si>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</si>
  <si>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</si>
  <si>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</si>
  <si>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</si>
  <si>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</si>
  <si>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</si>
  <si>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</si>
  <si>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</si>
  <si>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</si>
  <si>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</si>
  <si>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</si>
  <si>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</si>
  <si>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</si>
  <si>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</si>
  <si>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</si>
  <si>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</si>
  <si>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</si>
  <si>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</si>
  <si>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</si>
  <si>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</si>
  <si>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</si>
  <si>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</si>
  <si>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</si>
  <si>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</si>
  <si>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</si>
  <si>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</si>
  <si>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</si>
  <si>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</si>
  <si>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</si>
  <si>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</si>
  <si>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</si>
  <si>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</si>
  <si>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</si>
  <si>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</si>
  <si>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</si>
  <si>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</si>
  <si>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</si>
  <si>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</si>
  <si>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</si>
  <si>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</si>
  <si>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</si>
  <si>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</si>
  <si>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</si>
  <si>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</si>
  <si>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</si>
  <si>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</si>
  <si>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</si>
  <si>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</si>
  <si>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</si>
  <si>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</si>
  <si>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</si>
  <si>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</si>
  <si>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</si>
  <si>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</si>
  <si>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</si>
  <si>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</si>
  <si>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</si>
  <si>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</si>
  <si>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</si>
  <si>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</si>
  <si>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</si>
  <si>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</si>
  <si>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</si>
  <si>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</si>
  <si>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</si>
  <si>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</si>
  <si>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</si>
  <si>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</si>
  <si>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</si>
  <si>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</si>
  <si>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</si>
  <si>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</si>
  <si>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</si>
  <si>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</si>
  <si>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</si>
  <si>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</si>
  <si>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</si>
  <si>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</si>
  <si>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</si>
  <si>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</si>
  <si>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</si>
  <si>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</si>
  <si>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</si>
  <si>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</si>
  <si>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</si>
  <si>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</si>
  <si>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</si>
  <si>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</si>
  <si>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</si>
  <si>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</si>
  <si>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</si>
  <si>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</si>
  <si>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</si>
  <si>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</si>
  <si>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</si>
  <si>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</si>
  <si>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</si>
  <si>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</si>
  <si>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</si>
  <si>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</si>
  <si>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</si>
  <si>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</si>
  <si>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</si>
  <si>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</si>
  <si>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</si>
  <si>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</si>
  <si>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</si>
  <si>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</si>
  <si>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</si>
  <si>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</si>
  <si>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</si>
  <si>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</si>
  <si>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</si>
  <si>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</si>
  <si>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</si>
  <si>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</si>
  <si>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</si>
  <si>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</si>
  <si>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</si>
  <si>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</si>
  <si>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</si>
  <si>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</si>
  <si>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</si>
  <si>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</si>
  <si>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</si>
  <si>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</si>
  <si>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</si>
  <si>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</si>
  <si>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</si>
  <si>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</si>
  <si>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</si>
  <si>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</si>
  <si>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</si>
  <si>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</si>
  <si>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</si>
  <si>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</si>
  <si>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</si>
  <si>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</si>
  <si>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</si>
  <si>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</si>
  <si>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</si>
  <si>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</si>
  <si>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</si>
  <si>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</si>
  <si>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</si>
  <si>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</si>
  <si>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</si>
  <si>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</si>
  <si>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</si>
  <si>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</si>
  <si>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</si>
  <si>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</si>
  <si>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</si>
  <si>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</si>
  <si>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</si>
  <si>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</si>
  <si>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</si>
  <si>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</si>
  <si>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</si>
  <si>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</si>
  <si>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</si>
  <si>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</si>
  <si>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</si>
  <si>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</si>
  <si>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</si>
  <si>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</si>
  <si>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</si>
  <si>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</si>
  <si>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</si>
  <si>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</si>
  <si>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</si>
  <si>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</si>
  <si>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</si>
  <si>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</si>
  <si>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</si>
  <si>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</si>
  <si>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</si>
  <si>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</si>
  <si>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</si>
  <si>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</si>
  <si>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</si>
  <si>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</si>
  <si>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</si>
  <si>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</si>
  <si>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</si>
  <si>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</si>
  <si>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</si>
  <si>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</si>
  <si>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</si>
  <si>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</si>
  <si>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</si>
  <si>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</si>
  <si>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</si>
  <si>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</si>
  <si>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</si>
  <si>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</si>
  <si>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</si>
  <si>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</si>
  <si>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</si>
  <si>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</si>
  <si>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</si>
  <si>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</si>
  <si>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</si>
  <si>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</si>
  <si>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</si>
  <si>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</si>
  <si>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</si>
  <si>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</si>
  <si>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</si>
  <si>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</si>
  <si>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</si>
  <si>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</si>
  <si>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</si>
  <si>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</si>
  <si>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</si>
  <si>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</si>
  <si>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</si>
  <si>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</si>
  <si>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</si>
  <si>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</si>
  <si>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</si>
  <si>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</si>
  <si>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</si>
  <si>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</si>
  <si>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</si>
  <si>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</si>
  <si>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</si>
  <si>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</si>
  <si>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</si>
  <si>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</si>
  <si>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</si>
  <si>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</si>
  <si>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</si>
  <si>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</si>
  <si>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</si>
  <si>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</si>
  <si>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</si>
  <si>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</si>
  <si>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</si>
  <si>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</si>
  <si>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</si>
  <si>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</si>
  <si>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</si>
  <si>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</si>
  <si>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</si>
  <si>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</si>
  <si>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</si>
  <si>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</si>
  <si>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</si>
  <si>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</si>
  <si>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</si>
  <si>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</si>
  <si>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</si>
  <si>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</si>
  <si>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</si>
  <si>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</si>
  <si>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</si>
  <si>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</si>
  <si>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</si>
  <si>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</si>
  <si>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</si>
  <si>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</si>
  <si>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</si>
  <si>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</si>
  <si>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</si>
  <si>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</si>
  <si>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</si>
  <si>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</si>
  <si>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</si>
  <si>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</si>
  <si>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</si>
  <si>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</si>
  <si>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</si>
  <si>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</si>
  <si>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</si>
  <si>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</si>
  <si>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</si>
  <si>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</si>
  <si>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</si>
  <si>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</si>
  <si>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</si>
  <si>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</si>
  <si>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</si>
  <si>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</si>
  <si>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</si>
  <si>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</si>
  <si>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</si>
  <si>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</si>
  <si>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</si>
  <si>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</si>
  <si>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</si>
  <si>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</si>
  <si>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</si>
  <si>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</si>
  <si>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</si>
  <si>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</si>
  <si>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</si>
  <si>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</si>
  <si>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</si>
  <si>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</si>
  <si>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</si>
  <si>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</si>
  <si>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</si>
  <si>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</si>
  <si>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</si>
  <si>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</si>
  <si>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</si>
  <si>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</si>
  <si>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</si>
  <si>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</si>
  <si>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</si>
  <si>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</si>
  <si>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</si>
  <si>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</si>
  <si>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</si>
  <si>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</si>
  <si>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</si>
  <si>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</si>
  <si>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</si>
  <si>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</si>
  <si>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</si>
  <si>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</si>
  <si>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</si>
  <si>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</si>
  <si>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</si>
  <si>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</si>
  <si>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</si>
  <si>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</si>
  <si>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</si>
  <si>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</si>
  <si>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</si>
  <si>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</si>
  <si>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</si>
  <si>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</si>
  <si>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</si>
  <si>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</si>
  <si>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</si>
  <si>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</si>
  <si>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</si>
  <si>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</si>
  <si>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</si>
  <si>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</si>
  <si>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</si>
  <si>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</si>
  <si>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</si>
  <si>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</si>
  <si>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</si>
  <si>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</si>
  <si>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</si>
  <si>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</si>
  <si>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</si>
  <si>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</si>
  <si>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</si>
  <si>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</si>
  <si>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</si>
  <si>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</si>
  <si>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</si>
  <si>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</si>
  <si>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</si>
  <si>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</si>
  <si>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</si>
  <si>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</si>
  <si>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</si>
  <si>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</si>
  <si>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</si>
  <si>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</si>
  <si>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</si>
  <si>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</si>
  <si>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</si>
  <si>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</si>
  <si>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</si>
  <si>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</si>
  <si>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</si>
  <si>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</si>
  <si>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</si>
  <si>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</si>
  <si>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</si>
  <si>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</si>
  <si>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</si>
  <si>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</si>
  <si>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</si>
  <si>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</si>
  <si>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</si>
  <si>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</si>
  <si>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</si>
  <si>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</si>
  <si>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</si>
  <si>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</si>
  <si>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</si>
  <si>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</si>
  <si>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</si>
  <si>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</si>
  <si>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</si>
  <si>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</si>
  <si>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</si>
  <si>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</si>
  <si>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</si>
  <si>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</si>
  <si>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</si>
  <si>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</si>
  <si>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</si>
  <si>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</si>
  <si>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</si>
  <si>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</si>
  <si>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</si>
  <si>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</si>
  <si>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</si>
  <si>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</si>
  <si>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</si>
  <si>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</si>
  <si>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</si>
  <si>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</si>
  <si>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</si>
  <si>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</si>
  <si>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</si>
  <si>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</si>
  <si>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</si>
  <si>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</si>
  <si>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</si>
  <si>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</si>
  <si>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</si>
  <si>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</si>
  <si>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</si>
  <si>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</si>
  <si>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</si>
  <si>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</si>
  <si>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</si>
  <si>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</si>
  <si>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</si>
  <si>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</si>
  <si>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</si>
  <si>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</si>
  <si>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</si>
  <si>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</si>
  <si>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</si>
  <si>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</si>
  <si>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</si>
  <si>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</si>
  <si>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</si>
  <si>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</si>
  <si>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</si>
  <si>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</si>
  <si>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</si>
  <si>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</si>
  <si>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</si>
  <si>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</si>
  <si>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</si>
  <si>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</si>
  <si>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</si>
  <si>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</si>
  <si>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</si>
  <si>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</si>
  <si>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</si>
  <si>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</si>
  <si>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</si>
  <si>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</si>
  <si>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</si>
  <si>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</si>
  <si>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</si>
  <si>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</si>
  <si>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</si>
  <si>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</si>
  <si>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</si>
  <si>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</si>
  <si>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</si>
  <si>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</si>
  <si>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</si>
  <si>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</si>
  <si>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</si>
  <si>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</si>
  <si>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</si>
  <si>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</si>
  <si>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</si>
  <si>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</si>
  <si>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</si>
  <si>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</si>
  <si>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</si>
  <si>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</si>
  <si>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</si>
  <si>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</si>
  <si>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</si>
  <si>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</si>
  <si>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</si>
  <si>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</si>
  <si>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</si>
  <si>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</si>
  <si>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</si>
  <si>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</si>
  <si>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</si>
  <si>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</si>
  <si>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</si>
  <si>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</si>
  <si>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</si>
  <si>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</si>
  <si>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</si>
  <si>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</si>
  <si>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</si>
  <si>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</si>
  <si>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</si>
  <si>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</si>
  <si>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</si>
  <si>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</si>
  <si>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</si>
  <si>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</si>
  <si>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</si>
  <si>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</si>
  <si>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</si>
  <si>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</si>
  <si>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</si>
  <si>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</si>
  <si>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</si>
  <si>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</si>
  <si>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</si>
  <si>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</si>
  <si>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</si>
  <si>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</si>
  <si>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</si>
  <si>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</si>
  <si>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</si>
  <si>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</si>
  <si>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</si>
  <si>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</si>
  <si>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</si>
  <si>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</si>
  <si>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</si>
  <si>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</si>
  <si>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</si>
  <si>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</si>
  <si>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</si>
  <si>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</si>
  <si>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</si>
  <si>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</si>
  <si>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</si>
  <si>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</si>
  <si>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</si>
  <si>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</si>
  <si>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</si>
  <si>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</si>
  <si>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</si>
  <si>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</si>
  <si>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</si>
  <si>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</si>
  <si>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</si>
  <si>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</si>
  <si>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</si>
  <si>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</si>
  <si>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</si>
  <si>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</si>
  <si>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</si>
  <si>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</si>
  <si>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</si>
  <si>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</si>
  <si>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</si>
  <si>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</si>
  <si>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</si>
  <si>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</si>
  <si>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</si>
  <si>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</si>
  <si>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</si>
  <si>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</si>
  <si>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</si>
  <si>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</si>
  <si>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</si>
  <si>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</si>
  <si>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</si>
  <si>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</si>
  <si>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</si>
  <si>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</si>
  <si>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</si>
  <si>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</si>
  <si>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</si>
  <si>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</si>
  <si>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</si>
  <si>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</si>
  <si>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</si>
  <si>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</si>
  <si>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</si>
  <si>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</si>
  <si>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</si>
  <si>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</si>
  <si>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</si>
  <si>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</si>
  <si>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</si>
  <si>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</si>
  <si>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</si>
  <si>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</si>
  <si>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</si>
  <si>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</si>
  <si>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</si>
  <si>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</si>
  <si>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</si>
  <si>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</si>
  <si>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</si>
  <si>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</si>
  <si>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</si>
  <si>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</si>
  <si>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</si>
  <si>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</si>
  <si>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</si>
  <si>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</si>
  <si>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</si>
  <si>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</si>
  <si>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</si>
  <si>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</si>
  <si>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</si>
  <si>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</si>
  <si>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</si>
  <si>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</si>
  <si>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</si>
  <si>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</si>
  <si>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</si>
  <si>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</si>
  <si>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</si>
  <si>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</si>
  <si>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</si>
  <si>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</si>
  <si>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</si>
  <si>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</si>
  <si>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</si>
  <si>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</si>
  <si>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</si>
  <si>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</si>
  <si>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</si>
  <si>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</si>
  <si>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</si>
  <si>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</si>
  <si>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</si>
  <si>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</si>
  <si>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</si>
  <si>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</si>
  <si>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</si>
  <si>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</si>
  <si>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</si>
  <si>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</si>
  <si>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</si>
  <si>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</si>
  <si>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</si>
  <si>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</si>
  <si>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</si>
  <si>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</si>
  <si>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</si>
  <si>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</si>
  <si>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</si>
  <si>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</si>
  <si>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</si>
  <si>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</si>
  <si>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</si>
  <si>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</si>
  <si>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</si>
  <si>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</si>
  <si>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</si>
  <si>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</si>
  <si>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</si>
  <si>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</si>
  <si>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</si>
  <si>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</si>
  <si>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</si>
  <si>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</si>
  <si>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</si>
  <si>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</si>
  <si>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</si>
  <si>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</si>
  <si>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</si>
  <si>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</si>
  <si>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</si>
  <si>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</si>
  <si>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</si>
  <si>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</si>
  <si>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</si>
  <si>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</si>
  <si>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</si>
  <si>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</si>
  <si>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</si>
  <si>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</si>
  <si>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</si>
  <si>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</si>
  <si>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</si>
  <si>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</si>
  <si>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</si>
  <si>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</si>
  <si>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</si>
  <si>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</si>
  <si>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</si>
  <si>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</si>
  <si>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</si>
  <si>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</si>
  <si>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</si>
  <si>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</si>
  <si>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</si>
  <si>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</si>
  <si>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</si>
  <si>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</si>
  <si>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</si>
  <si>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</si>
  <si>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</si>
  <si>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</si>
  <si>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</si>
  <si>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</si>
  <si>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</si>
  <si>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</si>
  <si>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</si>
  <si>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</si>
  <si>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</si>
  <si>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</si>
  <si>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</si>
  <si>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</si>
  <si>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</si>
  <si>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</si>
  <si>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</si>
  <si>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</si>
  <si>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</si>
  <si>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</si>
  <si>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</si>
  <si>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</si>
  <si>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</si>
  <si>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</si>
  <si>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</si>
  <si>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</si>
  <si>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</si>
  <si>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</si>
  <si>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</si>
  <si>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</si>
  <si>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</si>
  <si>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</si>
  <si>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</si>
  <si>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</si>
  <si>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</si>
  <si>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</si>
  <si>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</si>
  <si>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</si>
  <si>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</si>
  <si>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</si>
  <si>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</si>
  <si>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</si>
  <si>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</si>
  <si>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</si>
  <si>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</si>
  <si>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</si>
  <si>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</si>
  <si>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</si>
  <si>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</si>
  <si>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</si>
  <si>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</si>
  <si>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</si>
  <si>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</si>
  <si>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</si>
  <si>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</si>
  <si>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</si>
  <si>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</si>
  <si>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</si>
  <si>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</si>
  <si>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</si>
  <si>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</si>
  <si>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</si>
  <si>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</si>
  <si>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</si>
  <si>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</si>
  <si>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</si>
  <si>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</si>
  <si>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</si>
  <si>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</si>
  <si>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</si>
  <si>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</si>
  <si>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</si>
  <si>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</si>
  <si>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</si>
  <si>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</si>
  <si>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</si>
  <si>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</si>
  <si>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</si>
  <si>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</si>
  <si>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</si>
  <si>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</si>
  <si>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</si>
  <si>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</si>
  <si>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</si>
  <si>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</si>
  <si>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</si>
  <si>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</si>
  <si>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</si>
  <si>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</si>
  <si>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</si>
  <si>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</si>
  <si>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</si>
  <si>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</si>
  <si>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</si>
  <si>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</si>
  <si>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</si>
  <si>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</si>
  <si>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</si>
  <si>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</si>
  <si>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</si>
  <si>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</si>
  <si>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</si>
  <si>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</si>
  <si>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</si>
  <si>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</si>
  <si>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</si>
  <si>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</si>
  <si>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</si>
  <si>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</si>
  <si>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</si>
  <si>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</si>
  <si>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</si>
  <si>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</si>
  <si>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</si>
  <si>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</si>
  <si>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</si>
  <si>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</si>
  <si>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</si>
  <si>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</si>
  <si>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</si>
  <si>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</si>
  <si>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</si>
  <si>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</si>
  <si>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</si>
  <si>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</si>
  <si>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</si>
  <si>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</si>
  <si>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</si>
  <si>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</si>
  <si>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</si>
  <si>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</si>
  <si>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</si>
  <si>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</si>
  <si>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</si>
  <si>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</si>
  <si>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</si>
  <si>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</si>
  <si>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</si>
  <si>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</si>
  <si>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</si>
  <si>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</si>
  <si>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</si>
  <si>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</si>
  <si>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</si>
  <si>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</si>
  <si>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</si>
  <si>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</si>
  <si>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</si>
  <si>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</si>
  <si>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</si>
  <si>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</si>
  <si>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</si>
  <si>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</si>
  <si>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</si>
  <si>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</si>
  <si>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</si>
  <si>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</si>
  <si>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</si>
  <si>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</si>
  <si>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</si>
  <si>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</si>
  <si>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</si>
  <si>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</si>
  <si>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</si>
  <si>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</si>
  <si>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</si>
  <si>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</si>
  <si>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</si>
  <si>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</si>
  <si>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</si>
  <si>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</si>
  <si>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</si>
  <si>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</si>
  <si>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</si>
  <si>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</si>
  <si>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</si>
  <si>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</si>
  <si>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</si>
  <si>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</si>
  <si>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</si>
  <si>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</si>
  <si>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</si>
  <si>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</si>
  <si>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</si>
  <si>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</si>
  <si>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</si>
  <si>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</si>
  <si>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</si>
  <si>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</si>
  <si>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</si>
  <si>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</si>
  <si>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</si>
  <si>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</si>
  <si>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</si>
  <si>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</si>
  <si>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</si>
  <si>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</si>
  <si>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</si>
  <si>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</si>
  <si>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</si>
  <si>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</si>
  <si>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</si>
  <si>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</si>
  <si>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</si>
  <si>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</si>
  <si>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</si>
  <si>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</si>
  <si>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</si>
  <si>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</si>
  <si>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</si>
  <si>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</si>
  <si>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</si>
  <si>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</si>
  <si>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</si>
  <si>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</si>
  <si>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</si>
  <si>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</si>
  <si>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</si>
  <si>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</si>
  <si>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</si>
  <si>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</si>
  <si>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</si>
  <si>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</si>
  <si>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</si>
  <si>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</si>
  <si>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</si>
  <si>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</si>
  <si>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</si>
  <si>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</si>
  <si>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</si>
  <si>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</si>
  <si>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</si>
  <si>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</si>
  <si>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</si>
  <si>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</si>
  <si>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</si>
  <si>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</si>
  <si>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</si>
  <si>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</si>
  <si>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</si>
  <si>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</si>
  <si>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</si>
  <si>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</si>
  <si>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</si>
  <si>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</si>
  <si>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</si>
  <si>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</si>
  <si>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</si>
  <si>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</si>
  <si>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</si>
  <si>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</si>
  <si>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</si>
  <si>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</si>
  <si>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</si>
  <si>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</si>
  <si>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</si>
  <si>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</si>
  <si>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</si>
  <si>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</si>
  <si>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</si>
  <si>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</si>
  <si>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</si>
  <si>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</si>
  <si>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</si>
  <si>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</si>
  <si>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</si>
  <si>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</si>
  <si>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</si>
  <si>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</si>
  <si>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</si>
  <si>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</si>
  <si>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</si>
  <si>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</si>
  <si>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</si>
  <si>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</si>
  <si>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</si>
  <si>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</si>
  <si>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</si>
  <si>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</si>
  <si>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</si>
  <si>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</si>
  <si>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</si>
  <si>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</si>
  <si>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</si>
  <si>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</si>
  <si>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</si>
  <si>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</si>
  <si>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</si>
  <si>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</si>
  <si>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</si>
  <si>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</si>
  <si>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</si>
  <si>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</si>
  <si>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</si>
  <si>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</si>
  <si>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</si>
  <si>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</si>
  <si>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</si>
  <si>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</si>
  <si>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</si>
  <si>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</si>
  <si>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</si>
  <si>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</si>
  <si>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</si>
  <si>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</si>
  <si>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</si>
  <si>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</si>
  <si>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</si>
  <si>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</si>
  <si>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</si>
  <si>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</si>
  <si>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</si>
  <si>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</si>
  <si>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</si>
  <si>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</si>
  <si>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</si>
  <si>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</si>
  <si>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</si>
  <si>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</si>
  <si>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</si>
  <si>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</si>
  <si>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</si>
  <si>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</si>
  <si>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</si>
  <si>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</si>
  <si>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</si>
  <si>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</si>
  <si>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</si>
  <si>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</si>
  <si>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</si>
  <si>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</si>
  <si>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</si>
  <si>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</si>
  <si>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</si>
  <si>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</si>
  <si>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</si>
  <si>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</si>
  <si>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</si>
  <si>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</si>
  <si>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</si>
  <si>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</si>
  <si>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</si>
  <si>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</si>
  <si>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</si>
  <si>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</si>
  <si>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</si>
  <si>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</si>
  <si>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</si>
  <si>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</si>
  <si>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</si>
  <si>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</si>
  <si>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</si>
  <si>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</si>
  <si>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</si>
  <si>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</si>
  <si>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</si>
  <si>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</si>
  <si>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</si>
  <si>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</si>
  <si>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</si>
  <si>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</si>
  <si>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</si>
  <si>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</si>
  <si>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</si>
  <si>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</si>
  <si>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</si>
  <si>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</si>
  <si>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</si>
  <si>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</si>
  <si>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</si>
  <si>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</si>
  <si>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</si>
  <si>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</si>
  <si>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</si>
  <si>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</si>
  <si>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</si>
  <si>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</si>
  <si>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</si>
  <si>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</si>
  <si>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</si>
  <si>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</si>
  <si>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</si>
  <si>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</si>
  <si>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</si>
  <si>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</si>
  <si>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</si>
  <si>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</si>
  <si>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</si>
  <si>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</si>
  <si>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</si>
  <si>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</si>
  <si>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</si>
  <si>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</si>
  <si>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</si>
  <si>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</si>
  <si>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</si>
  <si>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</si>
  <si>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</si>
  <si>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</si>
  <si>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</si>
  <si>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</si>
  <si>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</si>
  <si>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</si>
  <si>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</si>
  <si>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</si>
  <si>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</si>
  <si>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</si>
  <si>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</si>
  <si>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</si>
  <si>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</si>
  <si>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</si>
  <si>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</si>
  <si>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</si>
  <si>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</si>
  <si>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</si>
  <si>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</si>
  <si>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</si>
  <si>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</si>
  <si>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</si>
  <si>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</si>
  <si>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</si>
  <si>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</si>
  <si>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</si>
  <si>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</si>
  <si>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</si>
  <si>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</si>
  <si>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</si>
  <si>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</si>
  <si>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</si>
  <si>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</si>
  <si>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</si>
  <si>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</si>
  <si>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</si>
  <si>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</si>
  <si>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</si>
  <si>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</si>
  <si>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</si>
  <si>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</si>
  <si>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</si>
  <si>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</si>
  <si>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</si>
  <si>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</si>
  <si>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</si>
  <si>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</si>
  <si>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</si>
  <si>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</si>
  <si>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</si>
  <si>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</si>
  <si>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</si>
  <si>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</si>
  <si>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</si>
  <si>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</si>
  <si>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</si>
  <si>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</si>
  <si>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</si>
  <si>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</si>
  <si>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</si>
  <si>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</si>
  <si>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</si>
  <si>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</si>
  <si>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</si>
  <si>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</si>
  <si>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</si>
  <si>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</si>
  <si>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</si>
  <si>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</si>
  <si>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</si>
  <si>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</si>
  <si>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</si>
  <si>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</si>
  <si>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</si>
  <si>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</si>
  <si>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</si>
  <si>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</si>
  <si>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</si>
  <si>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</si>
  <si>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</si>
  <si>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</si>
  <si>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</si>
  <si>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</si>
  <si>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</si>
  <si>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</si>
  <si>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</si>
  <si>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</si>
  <si>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</si>
  <si>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</si>
  <si>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</si>
  <si>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</si>
  <si>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</si>
  <si>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</si>
  <si>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</si>
  <si>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</si>
  <si>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</si>
  <si>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</si>
  <si>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</si>
  <si>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</si>
  <si>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</si>
  <si>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</si>
  <si>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</si>
  <si>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</si>
  <si>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</si>
  <si>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</si>
  <si>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</si>
  <si>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</si>
  <si>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</si>
  <si>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</si>
  <si>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</si>
  <si>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</si>
  <si>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</si>
  <si>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</si>
  <si>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</si>
  <si>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</si>
  <si>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</si>
  <si>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</si>
  <si>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</si>
  <si>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</si>
  <si>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</si>
  <si>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</si>
  <si>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</si>
  <si>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</si>
  <si>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</si>
  <si>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</si>
  <si>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</si>
  <si>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</si>
  <si>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</si>
  <si>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</si>
  <si>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</si>
  <si>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</si>
  <si>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</si>
  <si>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</si>
  <si>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</si>
  <si>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</si>
  <si>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</si>
  <si>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</si>
  <si>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</si>
  <si>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</si>
  <si>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</si>
  <si>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</si>
  <si>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</si>
  <si>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</si>
  <si>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</si>
  <si>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</si>
  <si>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</si>
  <si>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</si>
  <si>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</si>
  <si>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</si>
  <si>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</si>
  <si>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</si>
  <si>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</si>
  <si>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</si>
  <si>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</si>
  <si>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</si>
  <si>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</si>
  <si>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</si>
  <si>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</si>
  <si>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</si>
  <si>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</si>
  <si>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</si>
  <si>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</si>
  <si>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</si>
  <si>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</si>
  <si>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</si>
  <si>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</si>
  <si>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</si>
  <si>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</si>
  <si>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</si>
  <si>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</si>
  <si>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</si>
  <si>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</si>
  <si>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</si>
  <si>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</si>
  <si>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</si>
  <si>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</si>
  <si>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</si>
  <si>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</si>
  <si>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</si>
  <si>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</si>
  <si>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</si>
  <si>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</si>
  <si>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</si>
  <si>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</si>
  <si>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</si>
  <si>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</si>
  <si>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</si>
  <si>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</si>
  <si>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</si>
  <si>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</si>
  <si>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</si>
  <si>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</si>
  <si>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</si>
  <si>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</si>
  <si>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</si>
  <si>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</si>
  <si>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</si>
  <si>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</si>
  <si>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</si>
  <si>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</si>
  <si>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</si>
  <si>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</si>
  <si>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</si>
  <si>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</si>
  <si>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</si>
  <si>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</si>
  <si>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</si>
  <si>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</si>
  <si>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</si>
  <si>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</si>
  <si>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</si>
  <si>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</si>
  <si>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</si>
  <si>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</si>
  <si>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</si>
  <si>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</si>
  <si>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</si>
  <si>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</si>
  <si>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</si>
  <si>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</si>
  <si>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</si>
  <si>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</si>
  <si>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</si>
  <si>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</si>
  <si>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</si>
  <si>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</si>
  <si>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</si>
  <si>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</si>
  <si>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</si>
  <si>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</si>
  <si>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</si>
  <si>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</si>
  <si>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</si>
  <si>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</si>
  <si>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</si>
  <si>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</si>
  <si>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</si>
  <si>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</si>
  <si>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</si>
  <si>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</si>
  <si>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</si>
  <si>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</si>
  <si>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</si>
  <si>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</si>
  <si>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</si>
  <si>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</si>
  <si>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</si>
  <si>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</si>
  <si>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</si>
  <si>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</si>
  <si>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</si>
  <si>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</si>
  <si>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</si>
  <si>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</si>
  <si>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</si>
  <si>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</si>
  <si>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</si>
  <si>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</si>
  <si>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</si>
  <si>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</si>
  <si>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</si>
  <si>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</si>
  <si>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</si>
  <si>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</si>
  <si>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</si>
  <si>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</si>
  <si>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</si>
  <si>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</si>
  <si>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</si>
  <si>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</si>
  <si>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</si>
  <si>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</si>
  <si>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</si>
  <si>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</si>
  <si>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</si>
  <si>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</si>
  <si>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</si>
  <si>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</si>
  <si>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</si>
  <si>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</si>
  <si>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</si>
  <si>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</si>
  <si>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</si>
  <si>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</si>
  <si>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</si>
  <si>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</si>
  <si>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</si>
  <si>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</si>
  <si>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</si>
  <si>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</si>
  <si>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</si>
  <si>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</si>
  <si>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</si>
  <si>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</si>
  <si>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</si>
  <si>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</si>
  <si>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</si>
  <si>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</si>
  <si>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</si>
  <si>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</si>
  <si>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</si>
  <si>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</si>
  <si>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</si>
  <si>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</si>
  <si>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</si>
  <si>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</si>
  <si>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</si>
  <si>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</si>
  <si>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</si>
  <si>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</si>
  <si>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</si>
  <si>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</si>
  <si>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</si>
  <si>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</si>
  <si>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</si>
  <si>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</si>
  <si>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</si>
  <si>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</si>
  <si>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</si>
  <si>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</si>
  <si>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</si>
  <si>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</si>
  <si>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</si>
  <si>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</si>
  <si>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</si>
  <si>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</si>
  <si>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</si>
  <si>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</si>
  <si>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</si>
  <si>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</si>
  <si>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</si>
  <si>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</si>
  <si>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</si>
  <si>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</si>
  <si>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</si>
  <si>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</si>
  <si>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</si>
  <si>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</si>
  <si>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</si>
  <si>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</si>
  <si>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</si>
  <si>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</si>
  <si>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</si>
  <si>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</si>
  <si>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</si>
  <si>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</si>
  <si>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</si>
  <si>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</si>
  <si>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</si>
  <si>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</si>
  <si>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</si>
  <si>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</si>
  <si>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</si>
  <si>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</si>
  <si>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</si>
  <si>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</si>
  <si>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</si>
  <si>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</si>
  <si>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</si>
  <si>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</si>
  <si>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</si>
  <si>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</si>
  <si>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</si>
  <si>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</si>
  <si>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</si>
  <si>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</si>
  <si>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</si>
  <si>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</si>
  <si>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</si>
  <si>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</si>
  <si>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</si>
  <si>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</si>
  <si>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</si>
  <si>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</si>
  <si>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</si>
  <si>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</si>
  <si>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</si>
  <si>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</si>
  <si>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</si>
  <si>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</si>
  <si>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</si>
  <si>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</si>
  <si>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</si>
  <si>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</si>
  <si>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</si>
  <si>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</si>
  <si>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</si>
  <si>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</si>
  <si>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</si>
  <si>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</si>
  <si>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</si>
  <si>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</si>
  <si>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</si>
  <si>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</si>
  <si>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</si>
  <si>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</si>
  <si>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</si>
  <si>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</si>
  <si>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</si>
  <si>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</si>
  <si>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</si>
  <si>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</si>
  <si>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</si>
  <si>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</si>
  <si>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</si>
  <si>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</si>
  <si>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</si>
  <si>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</si>
  <si>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</si>
  <si>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</si>
  <si>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</si>
  <si>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</si>
  <si>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</si>
  <si>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</si>
  <si>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</si>
  <si>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</si>
  <si>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</si>
  <si>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</si>
  <si>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</si>
  <si>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</si>
  <si>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</si>
  <si>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</si>
  <si>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</si>
  <si>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</si>
  <si>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</si>
  <si>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</si>
  <si>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</si>
  <si>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</si>
  <si>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</si>
  <si>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</si>
  <si>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</si>
  <si>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</si>
  <si>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</si>
  <si>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</si>
  <si>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</si>
  <si>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</si>
  <si>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</si>
  <si>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</si>
  <si>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</si>
  <si>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</si>
  <si>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</si>
  <si>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</si>
  <si>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</si>
  <si>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</si>
  <si>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</si>
  <si>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</si>
  <si>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</si>
  <si>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</si>
  <si>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</si>
  <si>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</si>
  <si>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</si>
  <si>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</si>
  <si>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</si>
  <si>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</si>
  <si>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</si>
  <si>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</si>
  <si>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</si>
  <si>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</si>
  <si>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</si>
  <si>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</si>
  <si>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</si>
  <si>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</si>
  <si>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</si>
  <si>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</si>
  <si>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</si>
  <si>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</si>
  <si>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</si>
  <si>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</si>
  <si>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</si>
  <si>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</si>
  <si>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</si>
  <si>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</si>
  <si>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</si>
  <si>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</si>
  <si>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</si>
  <si>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</si>
  <si>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</si>
  <si>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</si>
  <si>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</si>
  <si>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</si>
  <si>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</si>
  <si>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</si>
  <si>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</si>
  <si>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</si>
  <si>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</si>
  <si>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</si>
  <si>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</si>
  <si>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</si>
  <si>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</si>
  <si>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</si>
  <si>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</si>
  <si>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</si>
  <si>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</si>
  <si>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</si>
  <si>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</si>
  <si>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</si>
  <si>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</si>
  <si>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</si>
  <si>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</si>
  <si>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</si>
  <si>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</si>
  <si>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</si>
  <si>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</si>
  <si>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</si>
  <si>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</si>
  <si>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</si>
  <si>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</si>
  <si>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</si>
  <si>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</si>
  <si>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</si>
  <si>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</si>
  <si>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</si>
  <si>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</si>
  <si>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</si>
  <si>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</si>
  <si>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</si>
  <si>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</si>
  <si>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</si>
  <si>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</si>
  <si>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</si>
  <si>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</si>
  <si>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</si>
  <si>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</si>
  <si>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</si>
  <si>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</si>
  <si>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</si>
  <si>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</si>
  <si>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</si>
  <si>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</si>
  <si>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</si>
  <si>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</si>
  <si>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</si>
  <si>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</si>
  <si>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</si>
  <si>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</si>
  <si>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</si>
  <si>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</si>
  <si>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</si>
  <si>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</si>
  <si>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</si>
  <si>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</si>
  <si>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</si>
  <si>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</si>
  <si>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</si>
  <si>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</si>
  <si>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</si>
  <si>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</si>
  <si>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</si>
  <si>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</si>
  <si>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</si>
  <si>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</si>
  <si>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</si>
  <si>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</si>
  <si>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</si>
  <si>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</si>
  <si>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</si>
  <si>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</si>
  <si>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</si>
  <si>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</si>
  <si>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</si>
  <si>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</si>
  <si>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</si>
  <si>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</si>
  <si>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</si>
  <si>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</si>
  <si>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</si>
  <si>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</si>
  <si>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</si>
  <si>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</si>
  <si>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</si>
  <si>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</si>
  <si>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</si>
  <si>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</si>
  <si>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</si>
  <si>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</si>
  <si>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</si>
  <si>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</si>
  <si>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</si>
  <si>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</si>
  <si>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</si>
  <si>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</si>
  <si>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</si>
  <si>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</si>
  <si>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</si>
  <si>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</si>
  <si>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</si>
  <si>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</si>
  <si>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</si>
  <si>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</si>
  <si>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</si>
  <si>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</si>
  <si>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</si>
  <si>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</si>
  <si>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</si>
  <si>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</si>
  <si>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</si>
  <si>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</si>
  <si>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</si>
  <si>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</si>
  <si>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</si>
  <si>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</si>
  <si>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</si>
  <si>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</si>
  <si>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</si>
  <si>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</si>
  <si>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</si>
  <si>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</si>
  <si>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</si>
  <si>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</si>
  <si>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</si>
  <si>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</si>
  <si>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</si>
  <si>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</si>
  <si>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</si>
  <si>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</si>
  <si>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</si>
  <si>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</si>
  <si>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</si>
  <si>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</si>
  <si>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</si>
  <si>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</si>
  <si>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</si>
  <si>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</si>
  <si>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</si>
  <si>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</si>
  <si>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</si>
  <si>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</si>
  <si>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</si>
  <si>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</si>
  <si>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</si>
  <si>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</si>
  <si>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</si>
  <si>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</si>
  <si>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</si>
  <si>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</si>
  <si>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</si>
  <si>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</si>
  <si>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</si>
  <si>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</si>
  <si>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</si>
  <si>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</si>
  <si>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</si>
  <si>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</si>
  <si>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</si>
  <si>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</si>
  <si>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</si>
  <si>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</si>
  <si>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</si>
  <si>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</si>
  <si>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</si>
  <si>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</si>
  <si>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</si>
  <si>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</si>
  <si>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</si>
  <si>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</si>
  <si>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</si>
  <si>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</si>
  <si>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</si>
  <si>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</si>
  <si>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</si>
  <si>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</si>
  <si>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</si>
  <si>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</si>
  <si>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</si>
  <si>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</si>
  <si>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</si>
  <si>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</si>
  <si>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</si>
  <si>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</si>
  <si>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</si>
  <si>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</si>
  <si>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</si>
  <si>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</si>
  <si>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</si>
  <si>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</si>
  <si>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</si>
  <si>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</si>
  <si>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</si>
  <si>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</si>
  <si>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</si>
  <si>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</si>
  <si>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</si>
  <si>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</si>
  <si>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</si>
  <si>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</si>
  <si>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</si>
  <si>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</si>
  <si>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</si>
  <si>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</si>
  <si>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</si>
  <si>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</si>
  <si>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</si>
  <si>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</si>
  <si>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</si>
  <si>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</si>
  <si>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</si>
  <si>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</si>
  <si>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</si>
  <si>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</si>
  <si>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</si>
  <si>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</si>
  <si>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</si>
  <si>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</si>
  <si>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</si>
  <si>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</si>
  <si>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</si>
  <si>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</si>
  <si>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</si>
  <si>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</si>
  <si>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</si>
  <si>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</si>
  <si>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</si>
  <si>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</si>
  <si>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</si>
  <si>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</si>
  <si>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</si>
  <si>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</si>
  <si>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</si>
  <si>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</si>
  <si>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</si>
  <si>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</si>
  <si>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</si>
  <si>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</si>
  <si>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</si>
  <si>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</si>
  <si>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</si>
  <si>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</si>
  <si>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</si>
  <si>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</si>
  <si>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</si>
  <si>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</si>
  <si>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</si>
  <si>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</si>
  <si>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</si>
  <si>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</si>
  <si>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</si>
  <si>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</si>
  <si>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</si>
  <si>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</si>
  <si>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</si>
  <si>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</si>
  <si>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</si>
  <si>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</si>
  <si>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</si>
  <si>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</si>
  <si>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</si>
  <si>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</si>
  <si>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</si>
  <si>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</si>
  <si>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</si>
  <si>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</si>
  <si>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</si>
  <si>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</si>
  <si>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</si>
  <si>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</si>
  <si>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</si>
  <si>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</si>
  <si>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</si>
  <si>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</si>
  <si>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</si>
  <si>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</si>
  <si>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</si>
  <si>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</si>
  <si>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</si>
  <si>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</si>
  <si>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</si>
  <si>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</si>
  <si>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</si>
  <si>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</si>
  <si>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</si>
  <si>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</si>
  <si>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</si>
  <si>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</si>
  <si>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</si>
  <si>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</si>
  <si>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</si>
  <si>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</si>
  <si>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</si>
  <si>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</si>
  <si>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</si>
  <si>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</si>
  <si>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</si>
  <si>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</si>
  <si>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</si>
  <si>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</si>
  <si>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</si>
  <si>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</si>
  <si>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</si>
  <si>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</si>
  <si>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</si>
  <si>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</si>
  <si>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</si>
  <si>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</si>
  <si>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</si>
  <si>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</si>
  <si>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</si>
  <si>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</si>
  <si>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</si>
  <si>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</si>
  <si>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</si>
  <si>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</si>
  <si>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</si>
  <si>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</si>
  <si>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</si>
  <si>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</si>
  <si>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</si>
  <si>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</si>
  <si>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</si>
  <si>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</si>
  <si>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</si>
  <si>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</si>
  <si>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</si>
  <si>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</si>
  <si>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</si>
  <si>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</si>
  <si>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</si>
  <si>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</si>
  <si>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</si>
  <si>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</si>
  <si>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</si>
  <si>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</si>
  <si>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</si>
  <si>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</si>
  <si>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</si>
  <si>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</si>
  <si>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</si>
  <si>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</si>
  <si>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</si>
  <si>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</si>
  <si>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</si>
  <si>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</si>
  <si>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</si>
  <si>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</si>
  <si>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</si>
  <si>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</si>
  <si>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</si>
  <si>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</si>
  <si>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</si>
  <si>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</si>
  <si>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</si>
  <si>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</si>
  <si>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</si>
  <si>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</si>
  <si>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</si>
  <si>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</si>
  <si>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</si>
  <si>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</si>
  <si>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</si>
  <si>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</si>
  <si>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</si>
  <si>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</si>
  <si>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</si>
  <si>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</si>
  <si>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</si>
  <si>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</si>
  <si>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</si>
  <si>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</si>
  <si>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</si>
  <si>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</si>
  <si>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</si>
  <si>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</si>
  <si>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</si>
  <si>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</si>
  <si>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</si>
  <si>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</si>
  <si>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</si>
  <si>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</si>
  <si>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</si>
  <si>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</si>
  <si>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</si>
  <si>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</si>
  <si>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</si>
  <si>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</si>
  <si>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</si>
  <si>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</si>
  <si>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</si>
  <si>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</si>
  <si>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</si>
  <si>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</si>
  <si>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</si>
  <si>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</si>
  <si>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</si>
  <si>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</si>
  <si>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</si>
  <si>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</si>
  <si>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</si>
  <si>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</si>
  <si>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</si>
  <si>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</si>
  <si>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</si>
  <si>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</si>
  <si>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</si>
  <si>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</si>
  <si>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</si>
  <si>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</si>
  <si>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</si>
  <si>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</si>
  <si>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</si>
  <si>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</si>
  <si>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</si>
  <si>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</si>
  <si>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</si>
  <si>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</si>
  <si>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</si>
  <si>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</si>
  <si>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</si>
  <si>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</si>
  <si>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</si>
  <si>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</si>
  <si>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</si>
  <si>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</si>
  <si>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</si>
  <si>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</si>
  <si>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</si>
  <si>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</si>
  <si>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</si>
  <si>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</si>
  <si>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</si>
  <si>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</si>
  <si>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</si>
  <si>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</si>
  <si>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</si>
  <si>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</si>
  <si>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</si>
  <si>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</si>
  <si>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</si>
  <si>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</si>
  <si>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</si>
  <si>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</si>
  <si>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</si>
  <si>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</si>
  <si>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</si>
  <si>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</si>
  <si>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</si>
  <si>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</si>
  <si>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</si>
  <si>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</si>
  <si>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</si>
  <si>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</si>
  <si>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</si>
  <si>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</si>
  <si>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</si>
  <si>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</si>
  <si>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</si>
  <si>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</si>
  <si>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</si>
  <si>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</si>
  <si>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</si>
  <si>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</si>
  <si>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</si>
  <si>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</si>
  <si>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</si>
  <si>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</si>
  <si>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</si>
  <si>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</si>
  <si>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</si>
  <si>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</si>
  <si>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</si>
  <si>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</si>
  <si>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</si>
  <si>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</si>
  <si>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</si>
  <si>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</si>
  <si>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</si>
  <si>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</si>
  <si>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</si>
  <si>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</si>
  <si>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</si>
  <si>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</si>
  <si>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</si>
  <si>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</si>
  <si>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</si>
  <si>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</si>
  <si>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</si>
  <si>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</si>
  <si>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</si>
  <si>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</si>
  <si>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</si>
  <si>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</si>
  <si>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</si>
  <si>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</si>
  <si>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</si>
  <si>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</si>
  <si>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</si>
  <si>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</si>
  <si>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</si>
  <si>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</si>
  <si>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</si>
  <si>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</si>
  <si>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</si>
  <si>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</si>
  <si>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</si>
  <si>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</si>
  <si>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</si>
  <si>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</si>
  <si>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</si>
  <si>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</si>
  <si>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</si>
  <si>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</si>
  <si>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</si>
  <si>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</si>
  <si>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</si>
  <si>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</si>
  <si>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</si>
  <si>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</si>
  <si>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</si>
  <si>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</si>
  <si>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</si>
  <si>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</si>
  <si>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</si>
  <si>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</si>
  <si>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</si>
  <si>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</si>
  <si>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</si>
  <si>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</si>
  <si>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</si>
  <si>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</si>
  <si>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</si>
  <si>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</si>
  <si>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</si>
  <si>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</si>
  <si>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</si>
  <si>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</si>
  <si>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</si>
  <si>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</si>
  <si>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</si>
  <si>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</si>
  <si>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</si>
  <si>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</si>
  <si>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</si>
  <si>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</si>
  <si>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</si>
  <si>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</si>
  <si>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</si>
  <si>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</si>
  <si>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</si>
  <si>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</si>
  <si>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</si>
  <si>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</si>
  <si>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</si>
  <si>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</si>
  <si>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</si>
  <si>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</si>
  <si>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</si>
  <si>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</si>
  <si>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</si>
  <si>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</si>
  <si>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</si>
  <si>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</si>
  <si>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</si>
  <si>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</si>
  <si>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</si>
  <si>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</si>
  <si>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</si>
  <si>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</si>
  <si>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</si>
  <si>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</si>
  <si>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</si>
  <si>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</si>
  <si>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</si>
  <si>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</si>
  <si>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</si>
  <si>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</si>
  <si>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</si>
  <si>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</si>
  <si>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</si>
  <si>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</si>
  <si>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</si>
  <si>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</si>
  <si>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</si>
  <si>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</si>
  <si>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</si>
  <si>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</si>
  <si>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</si>
  <si>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</si>
  <si>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</si>
  <si>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</si>
  <si>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</si>
  <si>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</si>
  <si>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</si>
  <si>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</si>
  <si>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</si>
  <si>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</si>
  <si>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</si>
  <si>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</si>
  <si>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</si>
  <si>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</si>
  <si>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</si>
  <si>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</si>
  <si>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</si>
  <si>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</si>
  <si>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</si>
  <si>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</si>
  <si>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</si>
  <si>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</si>
  <si>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</si>
  <si>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</si>
  <si>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</si>
  <si>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</si>
  <si>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</si>
  <si>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</si>
  <si>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</si>
  <si>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</si>
  <si>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</si>
  <si>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</si>
  <si>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</si>
  <si>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</si>
  <si>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</si>
  <si>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</si>
  <si>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</si>
  <si>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</si>
  <si>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</si>
  <si>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</si>
  <si>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</si>
  <si>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</si>
  <si>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</si>
  <si>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</si>
  <si>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</si>
  <si>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</si>
  <si>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</si>
  <si>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</si>
  <si>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</si>
  <si>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</si>
  <si>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</si>
  <si>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</si>
  <si>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</si>
  <si>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</si>
  <si>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</si>
  <si>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</si>
  <si>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</si>
  <si>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</si>
  <si>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</si>
  <si>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</si>
  <si>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</si>
  <si>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</si>
  <si>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</si>
  <si>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</si>
  <si>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</si>
  <si>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</si>
  <si>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</si>
  <si>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</si>
  <si>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</si>
  <si>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</si>
  <si>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</si>
  <si>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</si>
  <si>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</si>
  <si>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</si>
  <si>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</si>
  <si>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</si>
  <si>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</si>
  <si>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</si>
  <si>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</si>
  <si>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</si>
  <si>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</si>
  <si>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</si>
  <si>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</si>
  <si>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</si>
  <si>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</si>
  <si>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</si>
  <si>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</si>
  <si>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</si>
  <si>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</si>
  <si>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</si>
  <si>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</si>
  <si>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</si>
  <si>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</si>
  <si>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</si>
  <si>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</si>
  <si>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</si>
  <si>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</si>
  <si>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</si>
  <si>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</si>
  <si>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</si>
  <si>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</si>
  <si>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</si>
  <si>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</si>
  <si>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</si>
  <si>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</si>
  <si>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</si>
  <si>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</si>
  <si>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</si>
  <si>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</si>
  <si>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</si>
  <si>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</si>
  <si>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</si>
  <si>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</si>
  <si>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</si>
  <si>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</si>
  <si>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</si>
  <si>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</si>
  <si>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</si>
  <si>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</si>
  <si>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</si>
  <si>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</si>
  <si>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</si>
  <si>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</si>
  <si>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</si>
  <si>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</si>
  <si>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</si>
  <si>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</si>
  <si>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</si>
  <si>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</si>
  <si>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</si>
  <si>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</si>
  <si>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</si>
  <si>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</si>
  <si>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</si>
  <si>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</si>
  <si>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</si>
  <si>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</si>
  <si>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</si>
  <si>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</si>
  <si>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</si>
  <si>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</si>
  <si>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</si>
  <si>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</si>
  <si>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</si>
  <si>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</si>
  <si>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</si>
  <si>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</si>
  <si>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</si>
  <si>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</si>
  <si>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</si>
  <si>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</si>
  <si>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</si>
  <si>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</si>
  <si>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</si>
  <si>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</si>
  <si>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</si>
  <si>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</si>
  <si>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</si>
  <si>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</si>
  <si>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</si>
  <si>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</si>
  <si>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</si>
  <si>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</si>
  <si>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</si>
  <si>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</si>
  <si>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</si>
  <si>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</si>
  <si>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</si>
  <si>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</si>
  <si>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</si>
  <si>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</si>
  <si>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</si>
  <si>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</si>
  <si>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</si>
  <si>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</si>
  <si>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</si>
  <si>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</si>
  <si>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</si>
  <si>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</si>
  <si>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</si>
  <si>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</si>
  <si>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</si>
  <si>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</si>
  <si>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</si>
  <si>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</si>
  <si>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</si>
  <si>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</si>
  <si>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</si>
  <si>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</si>
  <si>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</si>
  <si>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</si>
  <si>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</si>
  <si>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</si>
  <si>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</si>
  <si>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</si>
  <si>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</si>
  <si>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</si>
  <si>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</si>
  <si>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</si>
  <si>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</si>
  <si>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</si>
  <si>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</si>
  <si>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</si>
  <si>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</si>
  <si>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</si>
  <si>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</si>
  <si>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</si>
  <si>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</si>
  <si>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</si>
  <si>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</si>
  <si>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</si>
  <si>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</si>
  <si>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</si>
  <si>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</si>
  <si>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</si>
  <si>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</si>
  <si>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</si>
  <si>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</si>
  <si>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</si>
  <si>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</si>
  <si>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</si>
  <si>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</si>
  <si>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</si>
  <si>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</si>
  <si>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</si>
  <si>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</si>
  <si>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</si>
  <si>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</si>
  <si>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</si>
  <si>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</si>
  <si>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</si>
  <si>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</si>
  <si>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</si>
  <si>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</si>
  <si>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</si>
  <si>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</si>
  <si>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</si>
  <si>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</si>
  <si>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</si>
  <si>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</si>
  <si>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</si>
  <si>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</si>
  <si>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</si>
  <si>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</si>
  <si>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</si>
  <si>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</si>
  <si>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</si>
  <si>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</si>
  <si>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</si>
  <si>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</si>
  <si>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</si>
  <si>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</si>
  <si>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</si>
  <si>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</si>
  <si>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</si>
  <si>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</si>
  <si>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</si>
  <si>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</si>
  <si>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</si>
  <si>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</si>
  <si>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</si>
  <si>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</si>
  <si>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</si>
  <si>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</si>
  <si>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</si>
  <si>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</si>
  <si>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</si>
  <si>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</si>
  <si>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</si>
  <si>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</si>
  <si>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</si>
  <si>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</si>
  <si>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</si>
  <si>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</si>
  <si>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</si>
  <si>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</si>
  <si>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</si>
  <si>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</si>
  <si>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</si>
  <si>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</si>
  <si>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</si>
  <si>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</si>
  <si>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</si>
  <si>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</si>
  <si>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</si>
  <si>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</si>
  <si>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</si>
  <si>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</si>
  <si>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</si>
  <si>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</si>
  <si>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</si>
  <si>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</si>
  <si>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</si>
  <si>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</si>
  <si>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</si>
  <si>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</si>
  <si>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</si>
  <si>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</si>
  <si>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</si>
  <si>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</si>
  <si>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</si>
  <si>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</si>
  <si>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</si>
  <si>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</si>
  <si>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</si>
  <si>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</si>
  <si>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</si>
  <si>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</si>
  <si>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</si>
  <si>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</si>
  <si>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</si>
  <si>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</si>
  <si>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</si>
  <si>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</si>
  <si>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</si>
  <si>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</si>
  <si>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</si>
  <si>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</si>
  <si>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</si>
  <si>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</si>
  <si>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</si>
  <si>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</si>
  <si>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</si>
  <si>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</si>
  <si>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</si>
  <si>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</si>
  <si>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</si>
  <si>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</si>
  <si>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</si>
  <si>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</si>
  <si>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</si>
  <si>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</si>
  <si>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</si>
  <si>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</si>
  <si>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</si>
  <si>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</si>
  <si>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</si>
  <si>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</si>
  <si>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</si>
  <si>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</si>
  <si>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</si>
  <si>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</si>
  <si>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</si>
  <si>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</si>
  <si>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</si>
  <si>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</si>
  <si>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</si>
  <si>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</si>
  <si>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</si>
  <si>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</si>
  <si>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</si>
  <si>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</si>
  <si>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</si>
  <si>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</si>
  <si>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</si>
  <si>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</si>
  <si>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</si>
  <si>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</si>
  <si>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</si>
  <si>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</si>
  <si>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</si>
  <si>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</si>
  <si>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</si>
  <si>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</si>
  <si>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</si>
  <si>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</si>
  <si>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</si>
  <si>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</si>
  <si>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</si>
  <si>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</si>
  <si>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</si>
  <si>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</si>
  <si>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</si>
  <si>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</si>
  <si>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</si>
  <si>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</si>
  <si>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</si>
  <si>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</si>
  <si>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</si>
  <si>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</si>
  <si>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</si>
  <si>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</si>
  <si>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</si>
  <si>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</si>
  <si>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</si>
  <si>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</si>
  <si>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</si>
  <si>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</si>
  <si>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</si>
  <si>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</si>
  <si>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</si>
  <si>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</si>
  <si>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</si>
  <si>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</si>
  <si>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</si>
  <si>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</si>
  <si>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</si>
  <si>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</si>
  <si>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</si>
  <si>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</si>
  <si>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</si>
  <si>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</si>
  <si>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</si>
  <si>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</si>
  <si>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</si>
  <si>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</si>
  <si>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</si>
  <si>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</si>
  <si>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</si>
  <si>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</si>
  <si>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</si>
  <si>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</si>
  <si>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</si>
  <si>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</si>
  <si>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</si>
  <si>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</si>
  <si>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</si>
  <si>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</si>
  <si>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</si>
  <si>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</si>
  <si>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</si>
  <si>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</si>
  <si>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</si>
  <si>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</si>
  <si>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</si>
  <si>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</si>
  <si>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</si>
  <si>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</si>
  <si>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</si>
  <si>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</si>
  <si>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</si>
  <si>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</si>
  <si>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</si>
  <si>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</si>
  <si>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</si>
  <si>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</si>
  <si>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</si>
  <si>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</si>
  <si>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</si>
  <si>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</si>
  <si>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</si>
  <si>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</si>
  <si>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</si>
  <si>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</si>
  <si>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</si>
  <si>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</si>
  <si>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</si>
  <si>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</si>
  <si>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</si>
  <si>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</si>
  <si>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</si>
  <si>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</si>
  <si>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</si>
  <si>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</si>
  <si>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</si>
  <si>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</si>
  <si>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</si>
  <si>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</si>
  <si>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</si>
  <si>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</si>
  <si>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</si>
  <si>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</si>
  <si>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</si>
  <si>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</si>
  <si>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</si>
  <si>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</si>
  <si>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</si>
  <si>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</si>
  <si>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</si>
  <si>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</si>
  <si>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</si>
  <si>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</si>
  <si>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</si>
  <si>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</si>
  <si>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</si>
  <si>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</si>
  <si>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</si>
  <si>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</si>
  <si>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</si>
  <si>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</si>
  <si>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</si>
  <si>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</si>
  <si>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</si>
  <si>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</si>
  <si>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</si>
  <si>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</si>
  <si>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</si>
  <si>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</si>
  <si>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</si>
  <si>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</si>
  <si>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</si>
  <si>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</si>
  <si>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</si>
  <si>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</si>
  <si>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</si>
  <si>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</si>
  <si>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</si>
  <si>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</si>
  <si>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</si>
  <si>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</si>
  <si>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</si>
  <si>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</si>
  <si>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</si>
  <si>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</si>
  <si>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</si>
  <si>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</si>
  <si>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</si>
  <si>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</si>
  <si>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</si>
  <si>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</si>
  <si>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</si>
  <si>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</si>
  <si>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</si>
  <si>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</si>
  <si>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</si>
  <si>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</si>
  <si>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</si>
  <si>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</si>
  <si>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</si>
  <si>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</si>
  <si>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</si>
  <si>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</si>
  <si>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</si>
  <si>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</si>
  <si>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</si>
  <si>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</si>
  <si>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</si>
  <si>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</si>
  <si>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</si>
  <si>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</si>
  <si>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</si>
  <si>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</si>
  <si>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</si>
  <si>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</si>
  <si>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</si>
  <si>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</si>
  <si>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</si>
  <si>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</si>
  <si>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</si>
  <si>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</si>
  <si>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</si>
  <si>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</si>
  <si>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</si>
  <si>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</si>
  <si>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</si>
  <si>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</si>
  <si>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</si>
  <si>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</si>
  <si>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</si>
  <si>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</si>
  <si>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</si>
  <si>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</si>
  <si>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</si>
  <si>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</si>
  <si>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</si>
  <si>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</si>
  <si>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</si>
  <si>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</si>
  <si>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</si>
  <si>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</si>
  <si>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</si>
  <si>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</si>
  <si>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</si>
  <si>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</si>
  <si>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</si>
  <si>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</si>
  <si>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</si>
  <si>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</si>
  <si>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</si>
  <si>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</si>
  <si>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</si>
  <si>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</si>
  <si>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</si>
  <si>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</si>
  <si>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</si>
  <si>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</si>
  <si>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</si>
  <si>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</si>
  <si>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</si>
  <si>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</si>
  <si>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</si>
  <si>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</si>
  <si>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</si>
  <si>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</si>
  <si>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</si>
  <si>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</si>
  <si>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</si>
  <si>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</si>
  <si>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</si>
  <si>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</si>
  <si>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</si>
  <si>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</si>
  <si>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</si>
  <si>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</si>
  <si>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</si>
  <si>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</si>
  <si>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</si>
  <si>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</si>
  <si>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</si>
  <si>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</si>
  <si>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</si>
  <si>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</si>
  <si>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</si>
  <si>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</si>
  <si>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</si>
  <si>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</si>
  <si>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</si>
  <si>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</si>
  <si>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</si>
  <si>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</si>
  <si>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</si>
  <si>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</si>
  <si>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</si>
  <si>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</si>
  <si>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</si>
  <si>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</si>
  <si>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</si>
  <si>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</si>
  <si>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</si>
  <si>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</si>
  <si>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</si>
  <si>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</si>
  <si>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</si>
  <si>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</si>
  <si>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</si>
  <si>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</si>
  <si>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</si>
  <si>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</si>
  <si>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</si>
  <si>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</si>
  <si>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</si>
  <si>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</si>
  <si>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</si>
  <si>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</si>
  <si>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</si>
  <si>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</si>
  <si>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</si>
  <si>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</si>
  <si>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</si>
  <si>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</si>
  <si>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</si>
  <si>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</si>
  <si>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</si>
  <si>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</si>
  <si>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</si>
  <si>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</si>
  <si>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</si>
  <si>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</si>
  <si>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</si>
  <si>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</si>
  <si>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</si>
  <si>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</si>
  <si>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</si>
  <si>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</si>
  <si>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</si>
  <si>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</si>
  <si>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</si>
  <si>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</si>
  <si>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</si>
  <si>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</si>
  <si>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</si>
  <si>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</si>
  <si>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</si>
  <si>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</si>
  <si>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</si>
  <si>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</si>
  <si>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</si>
  <si>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</si>
  <si>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</si>
  <si>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</si>
  <si>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</si>
  <si>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</si>
  <si>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</si>
  <si>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</si>
  <si>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</si>
  <si>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</si>
  <si>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</si>
  <si>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</si>
  <si>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</si>
  <si>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</si>
  <si>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</si>
  <si>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</si>
  <si>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</si>
  <si>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</si>
  <si>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</si>
  <si>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</si>
  <si>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</si>
  <si>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</si>
  <si>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</si>
  <si>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</si>
  <si>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</si>
  <si>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</si>
  <si>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</si>
  <si>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</si>
  <si>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</si>
  <si>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</si>
  <si>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</si>
  <si>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</si>
  <si>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</si>
  <si>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</si>
  <si>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</si>
  <si>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</si>
  <si>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</si>
  <si>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</si>
  <si>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</si>
  <si>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</si>
  <si>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</si>
  <si>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</si>
  <si>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</si>
  <si>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</si>
  <si>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</si>
  <si>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</si>
  <si>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</si>
  <si>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</si>
  <si>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</si>
  <si>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</si>
  <si>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</si>
  <si>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</si>
  <si>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</si>
  <si>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</si>
  <si>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</si>
  <si>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</si>
  <si>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</si>
  <si>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</si>
  <si>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</si>
  <si>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</si>
  <si>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</si>
  <si>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</si>
  <si>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</si>
  <si>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</si>
  <si>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</si>
  <si>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</si>
  <si>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</si>
  <si>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</si>
  <si>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</si>
  <si>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</si>
  <si>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</si>
  <si>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</si>
  <si>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</si>
  <si>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</si>
  <si>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</si>
  <si>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</si>
  <si>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</si>
  <si>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</si>
  <si>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</si>
  <si>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</si>
  <si>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</si>
  <si>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</si>
  <si>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</si>
  <si>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</si>
  <si>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</si>
  <si>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</si>
  <si>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</si>
  <si>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</si>
  <si>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</si>
  <si>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</si>
  <si>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</si>
  <si>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</si>
  <si>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</si>
  <si>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</si>
  <si>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</si>
  <si>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</si>
  <si>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</si>
  <si>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</si>
  <si>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</si>
  <si>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</si>
  <si>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</si>
  <si>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</si>
  <si>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</si>
  <si>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</si>
  <si>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</si>
  <si>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</si>
  <si>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</si>
  <si>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</si>
  <si>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</si>
  <si>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</si>
  <si>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</si>
  <si>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</si>
  <si>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</si>
  <si>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</si>
  <si>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</si>
  <si>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</si>
  <si>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</si>
  <si>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</si>
  <si>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</si>
  <si>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</si>
  <si>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</si>
  <si>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</si>
  <si>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</si>
  <si>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</si>
  <si>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</si>
  <si>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</si>
  <si>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</si>
  <si>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</si>
  <si>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</si>
  <si>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</si>
  <si>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</si>
  <si>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</si>
  <si>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</si>
  <si>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</si>
  <si>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</si>
  <si>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</si>
  <si>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</si>
  <si>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</si>
  <si>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</si>
  <si>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</si>
  <si>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</si>
  <si>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</si>
  <si>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</si>
  <si>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</si>
  <si>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</si>
  <si>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</si>
  <si>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</si>
  <si>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</si>
  <si>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</si>
  <si>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</si>
  <si>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</si>
  <si>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</si>
  <si>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</si>
  <si>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</si>
  <si>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</si>
  <si>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</si>
  <si>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</si>
  <si>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</si>
  <si>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</si>
  <si>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</si>
  <si>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</si>
  <si>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</si>
  <si>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</si>
  <si>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</si>
  <si>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</si>
  <si>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</si>
  <si>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</si>
  <si>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</si>
  <si>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</si>
  <si>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</si>
  <si>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</si>
  <si>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</si>
  <si>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</si>
  <si>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</si>
  <si>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</si>
  <si>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</si>
  <si>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</si>
  <si>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</si>
  <si>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</si>
  <si>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</si>
  <si>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</si>
  <si>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</si>
  <si>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</si>
  <si>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</si>
  <si>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</si>
  <si>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</si>
  <si>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</si>
  <si>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</si>
  <si>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</si>
  <si>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</si>
  <si>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</si>
  <si>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</si>
  <si>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</si>
  <si>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</si>
  <si>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</si>
  <si>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</si>
  <si>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</si>
  <si>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</si>
  <si>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</si>
  <si>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</si>
  <si>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</si>
  <si>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</si>
  <si>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</si>
  <si>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</si>
  <si>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</si>
  <si>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</si>
  <si>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</si>
  <si>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</si>
  <si>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</si>
  <si>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</si>
  <si>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</si>
  <si>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</si>
  <si>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</si>
  <si>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</si>
  <si>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</si>
  <si>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</si>
  <si>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</si>
  <si>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</si>
  <si>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</si>
  <si>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</si>
  <si>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</si>
  <si>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</si>
  <si>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</si>
  <si>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</si>
  <si>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</si>
  <si>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</si>
  <si>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</si>
  <si>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</si>
  <si>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</si>
  <si>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</si>
  <si>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</si>
  <si>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</si>
  <si>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</si>
  <si>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</si>
  <si>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</si>
  <si>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</si>
  <si>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</si>
  <si>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</si>
  <si>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</si>
  <si>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</si>
  <si>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</si>
  <si>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</si>
  <si>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</si>
  <si>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</si>
  <si>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</si>
  <si>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</si>
  <si>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</si>
  <si>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</si>
  <si>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</si>
  <si>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</si>
  <si>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</si>
  <si>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</si>
  <si>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</si>
  <si>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</si>
  <si>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</si>
  <si>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</si>
  <si>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</si>
  <si>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</si>
  <si>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</si>
  <si>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</si>
  <si>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</si>
  <si>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</si>
  <si>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</si>
  <si>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</si>
  <si>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</si>
  <si>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</si>
  <si>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</si>
  <si>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</si>
  <si>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</si>
  <si>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</si>
  <si>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</si>
  <si>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</si>
  <si>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</si>
  <si>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</si>
  <si>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</si>
  <si>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</si>
  <si>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</si>
  <si>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</si>
  <si>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</si>
  <si>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</si>
  <si>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</si>
  <si>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</si>
  <si>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</si>
  <si>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</si>
  <si>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</si>
  <si>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</si>
  <si>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</si>
  <si>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</si>
  <si>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</si>
  <si>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</si>
  <si>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</si>
  <si>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</si>
  <si>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</si>
  <si>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</si>
  <si>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</si>
  <si>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</si>
  <si>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</si>
  <si>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</si>
  <si>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</si>
  <si>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</si>
  <si>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</si>
  <si>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</si>
  <si>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</si>
  <si>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</si>
  <si>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</si>
  <si>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</si>
  <si>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</si>
  <si>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</si>
  <si>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</si>
  <si>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</si>
  <si>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</si>
  <si>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</si>
  <si>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</si>
  <si>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</si>
  <si>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</si>
  <si>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</si>
  <si>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</si>
  <si>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</si>
  <si>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</si>
  <si>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</si>
  <si>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</si>
  <si>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</si>
  <si>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</si>
  <si>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</si>
  <si>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</si>
  <si>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</si>
  <si>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</si>
  <si>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</si>
  <si>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</si>
  <si>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</si>
  <si>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</si>
  <si>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</si>
  <si>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</si>
  <si>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</si>
  <si>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</si>
  <si>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</si>
  <si>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</si>
  <si>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</si>
  <si>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</si>
  <si>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</si>
  <si>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</si>
  <si>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</si>
  <si>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</si>
  <si>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</si>
  <si>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</si>
  <si>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</si>
  <si>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</si>
  <si>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</si>
  <si>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</si>
  <si>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</si>
  <si>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</si>
  <si>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</si>
  <si>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</si>
  <si>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</si>
  <si>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</si>
  <si>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</si>
  <si>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</si>
  <si>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</si>
  <si>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</si>
  <si>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</si>
  <si>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</si>
  <si>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</si>
  <si>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</si>
  <si>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</si>
  <si>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</si>
  <si>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</si>
  <si>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</si>
  <si>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</si>
  <si>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</si>
  <si>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</si>
  <si>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</si>
  <si>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</si>
  <si>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</si>
  <si>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</si>
  <si>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</si>
  <si>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</si>
  <si>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</si>
  <si>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</si>
  <si>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</si>
  <si>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</si>
  <si>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</si>
  <si>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</si>
  <si>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</si>
  <si>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</si>
  <si>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</si>
  <si>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</si>
  <si>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</si>
  <si>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</si>
  <si>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</si>
  <si>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</si>
  <si>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</si>
  <si>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</si>
  <si>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</si>
  <si>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</si>
  <si>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</si>
  <si>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</si>
  <si>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</si>
  <si>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</si>
  <si>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</si>
  <si>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</si>
  <si>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</si>
  <si>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</si>
  <si>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</si>
  <si>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</si>
  <si>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</si>
  <si>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</si>
  <si>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</si>
  <si>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</si>
  <si>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</si>
  <si>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</si>
  <si>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</si>
  <si>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</si>
  <si>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</si>
  <si>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</si>
  <si>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</si>
  <si>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</si>
  <si>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</si>
  <si>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</si>
  <si>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</si>
  <si>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</si>
  <si>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</si>
  <si>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</si>
  <si>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</si>
  <si>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</si>
  <si>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</si>
  <si>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</si>
  <si>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</si>
  <si>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</si>
  <si>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</si>
  <si>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</si>
  <si>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</si>
  <si>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</si>
  <si>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</si>
  <si>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</si>
  <si>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</si>
  <si>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</si>
  <si>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</si>
  <si>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</si>
  <si>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</si>
  <si>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</si>
  <si>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</si>
  <si>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</si>
  <si>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</si>
  <si>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</si>
  <si>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</si>
  <si>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</si>
  <si>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</si>
  <si>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</si>
  <si>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</si>
  <si>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</si>
  <si>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</si>
  <si>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</si>
  <si>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</si>
  <si>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</si>
  <si>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</si>
  <si>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</si>
  <si>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</si>
  <si>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</si>
  <si>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</si>
  <si>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</si>
  <si>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</si>
  <si>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</si>
  <si>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</si>
  <si>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</si>
  <si>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</si>
  <si>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</si>
  <si>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</si>
  <si>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</si>
  <si>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</si>
  <si>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</si>
  <si>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</si>
  <si>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</si>
  <si>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</si>
  <si>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</si>
  <si>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</si>
  <si>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</si>
  <si>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</si>
  <si>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</si>
  <si>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</si>
  <si>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</si>
  <si>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</si>
  <si>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</si>
  <si>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</si>
  <si>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</si>
  <si>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</si>
  <si>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</si>
  <si>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</si>
  <si>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</si>
  <si>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</si>
  <si>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</si>
  <si>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</si>
  <si>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</si>
  <si>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</si>
  <si>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</si>
  <si>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</si>
  <si>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</si>
  <si>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</si>
  <si>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</si>
  <si>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</si>
  <si>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</si>
  <si>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</si>
  <si>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</si>
  <si>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</si>
  <si>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</si>
  <si>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</si>
  <si>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</si>
  <si>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</si>
  <si>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</si>
  <si>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</si>
  <si>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</si>
  <si>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</si>
  <si>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</si>
  <si>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</si>
  <si>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</si>
  <si>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</si>
  <si>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</si>
  <si>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</si>
  <si>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</si>
  <si>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</si>
  <si>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</si>
  <si>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</si>
  <si>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</si>
  <si>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</si>
  <si>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</si>
  <si>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</si>
  <si>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</si>
  <si>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</si>
  <si>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</si>
  <si>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</si>
  <si>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</si>
  <si>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</si>
  <si>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</si>
  <si>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</si>
  <si>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</si>
  <si>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</si>
  <si>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</si>
  <si>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</si>
  <si>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</si>
  <si>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</si>
  <si>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</si>
  <si>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</si>
  <si>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</si>
  <si>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</si>
  <si>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</si>
  <si>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</si>
  <si>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</si>
  <si>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</si>
  <si>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</si>
  <si>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</si>
  <si>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</si>
  <si>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</si>
  <si>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</si>
  <si>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</si>
  <si>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</si>
  <si>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</si>
  <si>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</si>
  <si>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</si>
  <si>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</si>
  <si>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</si>
  <si>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</si>
  <si>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</si>
  <si>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</si>
  <si>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</si>
  <si>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</si>
  <si>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</si>
  <si>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</si>
  <si>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</si>
  <si>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</si>
  <si>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</si>
  <si>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</si>
  <si>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</si>
  <si>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</si>
  <si>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</si>
  <si>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</si>
  <si>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</si>
  <si>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</si>
  <si>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</si>
  <si>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</si>
  <si>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</si>
  <si>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</si>
  <si>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</si>
  <si>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</si>
  <si>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</si>
  <si>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</si>
  <si>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</si>
  <si>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</si>
  <si>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</si>
  <si>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</si>
  <si>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</si>
  <si>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</si>
  <si>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</si>
  <si>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</si>
  <si>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</si>
  <si>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</si>
  <si>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</si>
  <si>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</si>
  <si>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</si>
  <si>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</si>
  <si>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</si>
  <si>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</si>
  <si>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</si>
  <si>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</si>
  <si>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</si>
  <si>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</si>
  <si>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</si>
  <si>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</si>
  <si>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</si>
  <si>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</si>
  <si>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</si>
  <si>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</si>
  <si>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</si>
  <si>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</si>
  <si>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</si>
  <si>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</si>
  <si>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</si>
  <si>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</si>
  <si>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</si>
  <si>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</si>
  <si>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</si>
  <si>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</si>
  <si>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</si>
  <si>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</si>
  <si>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</si>
  <si>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</si>
  <si>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</si>
  <si>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</si>
  <si>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</si>
  <si>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</si>
  <si>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</si>
  <si>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</si>
  <si>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</si>
  <si>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</si>
  <si>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</si>
  <si>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</si>
  <si>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</si>
  <si>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</si>
  <si>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</si>
  <si>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</si>
  <si>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</si>
  <si>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</si>
  <si>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</si>
  <si>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</si>
  <si>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</si>
  <si>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</si>
  <si>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</si>
  <si>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</si>
  <si>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</si>
  <si>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</si>
  <si>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</si>
  <si>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</si>
  <si>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</si>
  <si>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</si>
  <si>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</si>
  <si>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</si>
  <si>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</si>
  <si>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</si>
  <si>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</si>
  <si>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</si>
  <si>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</si>
  <si>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</si>
  <si>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</si>
  <si>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</si>
  <si>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</si>
  <si>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</si>
  <si>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</si>
  <si>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</si>
  <si>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</si>
  <si>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</si>
  <si>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</si>
  <si>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</si>
  <si>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</si>
  <si>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</si>
  <si>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</si>
  <si>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</si>
  <si>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</si>
  <si>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</si>
  <si>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</si>
  <si>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</si>
  <si>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</si>
  <si>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</si>
  <si>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</si>
  <si>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</si>
  <si>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</si>
  <si>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</si>
  <si>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</si>
  <si>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</si>
  <si>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</si>
  <si>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</si>
  <si>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</si>
  <si>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</si>
  <si>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</si>
  <si>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</si>
  <si>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</si>
  <si>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</si>
  <si>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</si>
  <si>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</si>
  <si>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</si>
  <si>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</si>
  <si>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</si>
  <si>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</si>
  <si>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</si>
  <si>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</si>
  <si>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</si>
  <si>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</si>
  <si>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</si>
  <si>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</si>
  <si>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</si>
  <si>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</si>
  <si>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</si>
  <si>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</si>
  <si>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</si>
  <si>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</si>
  <si>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</si>
  <si>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</si>
  <si>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</si>
  <si>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</si>
  <si>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</si>
  <si>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</si>
  <si>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</si>
  <si>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</si>
  <si>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</si>
  <si>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</si>
  <si>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</si>
  <si>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</si>
  <si>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</si>
  <si>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</si>
  <si>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</si>
  <si>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</si>
  <si>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</si>
  <si>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</si>
  <si>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</si>
  <si>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</si>
  <si>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</si>
  <si>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</si>
  <si>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</si>
  <si>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</si>
  <si>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</si>
  <si>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</si>
  <si>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</si>
  <si>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</si>
  <si>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</si>
  <si>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</si>
  <si>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</si>
  <si>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</si>
  <si>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</si>
  <si>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</si>
  <si>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</si>
  <si>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</si>
  <si>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</si>
  <si>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</si>
  <si>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</si>
  <si>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</si>
  <si>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</si>
  <si>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</si>
  <si>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</si>
  <si>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</si>
  <si>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</si>
  <si>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</si>
  <si>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</si>
  <si>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</si>
  <si>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</si>
  <si>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</si>
  <si>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</si>
  <si>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</si>
  <si>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</si>
  <si>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</si>
  <si>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</si>
  <si>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</si>
  <si>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</si>
  <si>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</si>
  <si>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</si>
  <si>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</si>
  <si>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</si>
  <si>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</si>
  <si>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</si>
  <si>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</si>
  <si>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</si>
  <si>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</si>
  <si>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</si>
  <si>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</si>
  <si>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</si>
  <si>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</si>
  <si>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</si>
  <si>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</si>
  <si>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</si>
  <si>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</si>
  <si>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</si>
  <si>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</si>
  <si>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</si>
  <si>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</si>
  <si>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</si>
  <si>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</si>
  <si>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</si>
  <si>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</si>
  <si>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</si>
  <si>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</si>
  <si>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</si>
  <si>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</si>
  <si>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</si>
  <si>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</si>
  <si>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</si>
  <si>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</si>
  <si>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</si>
  <si>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</si>
  <si>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</si>
  <si>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</si>
  <si>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</si>
  <si>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</si>
  <si>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</si>
  <si>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</si>
  <si>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</si>
  <si>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</si>
  <si>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</si>
  <si>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</si>
  <si>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</si>
  <si>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</si>
  <si>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</si>
  <si>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</si>
  <si>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</si>
  <si>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</si>
  <si>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</si>
  <si>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</si>
  <si>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</si>
  <si>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</si>
  <si>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</si>
  <si>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</si>
  <si>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</si>
  <si>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</si>
  <si>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</si>
  <si>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</si>
  <si>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</si>
  <si>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</si>
  <si>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</si>
  <si>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</si>
  <si>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</si>
  <si>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</si>
  <si>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</si>
  <si>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</si>
  <si>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</si>
  <si>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</si>
  <si>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</si>
  <si>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</si>
  <si>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</si>
  <si>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</si>
  <si>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</si>
  <si>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</si>
  <si>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</si>
  <si>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</si>
  <si>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</si>
  <si>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</si>
  <si>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</si>
  <si>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</si>
  <si>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</si>
  <si>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</si>
  <si>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</si>
  <si>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</si>
  <si>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</si>
  <si>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</si>
  <si>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</si>
  <si>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</si>
  <si>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</si>
  <si>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</si>
  <si>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</si>
  <si>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</si>
  <si>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</si>
  <si>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</si>
  <si>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</si>
  <si>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</si>
  <si>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</si>
  <si>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</si>
  <si>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</si>
  <si>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</si>
  <si>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</si>
  <si>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</si>
  <si>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</si>
  <si>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</si>
  <si>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</si>
  <si>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</si>
  <si>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</si>
  <si>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</si>
  <si>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</si>
  <si>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</si>
  <si>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</si>
  <si>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</si>
  <si>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</si>
  <si>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</si>
  <si>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</si>
  <si>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</si>
  <si>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</si>
  <si>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</si>
  <si>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</si>
  <si>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</si>
  <si>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</si>
  <si>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</si>
  <si>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</si>
  <si>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</si>
  <si>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</si>
  <si>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</si>
  <si>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</si>
  <si>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</si>
  <si>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</si>
  <si>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</si>
  <si>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</si>
  <si>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</si>
  <si>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</si>
  <si>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</si>
  <si>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</si>
  <si>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</si>
  <si>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</si>
  <si>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</si>
  <si>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</si>
  <si>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</si>
  <si>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</si>
  <si>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</si>
  <si>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</si>
  <si>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</si>
  <si>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</si>
  <si>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</si>
  <si>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</si>
  <si>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</si>
  <si>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</si>
  <si>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</si>
  <si>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</si>
  <si>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</si>
  <si>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</si>
  <si>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</si>
  <si>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</si>
  <si>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</si>
  <si>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</si>
  <si>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</si>
  <si>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</si>
  <si>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</si>
  <si>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</si>
  <si>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</si>
  <si>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</si>
  <si>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</si>
  <si>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</si>
  <si>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</si>
  <si>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</si>
  <si>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</si>
  <si>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</si>
  <si>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</si>
  <si>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</si>
  <si>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</si>
  <si>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</si>
  <si>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</si>
  <si>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</si>
  <si>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</si>
  <si>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</si>
  <si>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</si>
  <si>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</si>
  <si>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</si>
  <si>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</si>
  <si>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</si>
  <si>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</si>
  <si>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</si>
  <si>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</si>
  <si>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</si>
  <si>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</si>
  <si>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</si>
  <si>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</si>
  <si>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</si>
  <si>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</si>
  <si>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</si>
  <si>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</si>
  <si>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</si>
  <si>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</si>
  <si>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</si>
  <si>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</si>
  <si>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</si>
  <si>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</si>
  <si>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</si>
  <si>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</si>
  <si>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</si>
  <si>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</si>
  <si>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</si>
  <si>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</si>
  <si>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</si>
  <si>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</si>
  <si>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</si>
  <si>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</si>
  <si>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</si>
  <si>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</si>
  <si>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</si>
  <si>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</si>
  <si>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</si>
  <si>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</si>
  <si>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</si>
  <si>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</si>
  <si>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</si>
  <si>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</si>
  <si>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</si>
  <si>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</si>
  <si>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</si>
  <si>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</si>
  <si>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</si>
  <si>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</si>
  <si>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</si>
  <si>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</si>
  <si>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</si>
  <si>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</si>
  <si>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</si>
  <si>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</si>
  <si>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</si>
  <si>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</si>
  <si>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</si>
  <si>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</si>
  <si>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</si>
  <si>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</si>
  <si>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</si>
  <si>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</si>
  <si>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</si>
  <si>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</si>
  <si>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</si>
  <si>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</si>
  <si>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</si>
  <si>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</si>
  <si>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</si>
  <si>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</si>
  <si>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</si>
  <si>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</si>
  <si>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</si>
  <si>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</si>
  <si>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</si>
  <si>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</si>
  <si>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</si>
  <si>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</si>
  <si>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</si>
  <si>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</si>
  <si>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</si>
  <si>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</si>
  <si>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</si>
  <si>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</si>
  <si>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</si>
  <si>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</si>
  <si>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</si>
  <si>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</si>
  <si>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</si>
  <si>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</si>
  <si>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</si>
  <si>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</si>
  <si>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</si>
  <si>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</si>
  <si>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</si>
  <si>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</si>
  <si>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</si>
  <si>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</si>
  <si>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</si>
  <si>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</si>
  <si>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</si>
  <si>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</si>
  <si>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</si>
  <si>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</si>
  <si>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</si>
  <si>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</si>
  <si>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</si>
  <si>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</si>
  <si>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</si>
  <si>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</si>
  <si>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</si>
  <si>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</si>
  <si>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</si>
  <si>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</si>
  <si>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</si>
  <si>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</si>
  <si>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</si>
  <si>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</si>
  <si>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</si>
  <si>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</si>
  <si>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</si>
  <si>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</si>
  <si>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</si>
  <si>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</si>
  <si>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</si>
  <si>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</si>
  <si>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</si>
  <si>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</si>
  <si>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</si>
  <si>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</si>
  <si>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</si>
  <si>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</si>
  <si>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</si>
  <si>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</si>
  <si>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</si>
  <si>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</si>
  <si>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</si>
  <si>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</si>
  <si>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</si>
  <si>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</si>
  <si>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</si>
  <si>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</si>
  <si>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</si>
  <si>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</si>
  <si>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</si>
  <si>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</si>
  <si>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</si>
  <si>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</si>
  <si>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</si>
  <si>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</si>
  <si>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</si>
  <si>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</si>
  <si>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</si>
  <si>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</si>
  <si>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</si>
  <si>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</si>
  <si>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</si>
  <si>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</si>
  <si>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</si>
  <si>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</si>
  <si>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</si>
  <si>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</si>
  <si>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</si>
  <si>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</si>
  <si>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</si>
  <si>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</si>
  <si>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</si>
  <si>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</si>
  <si>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</si>
  <si>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</si>
  <si>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</si>
  <si>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</si>
  <si>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</si>
  <si>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</si>
  <si>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</si>
  <si>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</si>
  <si>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</si>
  <si>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</si>
  <si>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</si>
  <si>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</si>
  <si>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</si>
  <si>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</si>
  <si>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</si>
  <si>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</si>
  <si>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</si>
  <si>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</si>
  <si>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</si>
  <si>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</si>
  <si>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</si>
  <si>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</si>
  <si>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</si>
  <si>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</si>
  <si>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</si>
  <si>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</si>
  <si>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</si>
  <si>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</si>
  <si>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</si>
  <si>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</si>
  <si>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</si>
  <si>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</si>
  <si>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</si>
  <si>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</si>
  <si>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</si>
  <si>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</si>
  <si>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</si>
  <si>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</si>
  <si>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</si>
  <si>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</si>
  <si>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</si>
  <si>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</si>
  <si>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</si>
  <si>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</si>
  <si>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</si>
  <si>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</si>
  <si>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</si>
  <si>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</si>
  <si>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</si>
  <si>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</si>
  <si>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</si>
  <si>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</si>
  <si>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</si>
  <si>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</si>
  <si>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</si>
  <si>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</si>
  <si>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</si>
  <si>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</si>
  <si>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</si>
  <si>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</si>
  <si>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</si>
  <si>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</si>
  <si>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</si>
  <si>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</si>
  <si>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</si>
  <si>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</si>
  <si>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</si>
  <si>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</si>
  <si>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</si>
  <si>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</si>
  <si>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</si>
  <si>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</si>
  <si>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</si>
  <si>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</si>
  <si>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</si>
  <si>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</si>
  <si>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</si>
  <si>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</si>
  <si>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</si>
  <si>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</si>
  <si>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</si>
  <si>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</si>
  <si>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</si>
  <si>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</si>
  <si>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</si>
  <si>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</si>
  <si>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</si>
  <si>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</si>
  <si>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</si>
  <si>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</si>
  <si>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</si>
  <si>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</si>
  <si>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</si>
  <si>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</si>
  <si>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</si>
  <si>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</si>
  <si>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</si>
  <si>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</si>
  <si>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</si>
  <si>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</si>
  <si>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</si>
  <si>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</si>
  <si>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</si>
  <si>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</si>
  <si>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</si>
  <si>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</si>
  <si>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</si>
  <si>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</si>
  <si>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</si>
  <si>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</si>
  <si>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</si>
  <si>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</si>
  <si>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</si>
  <si>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</si>
  <si>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</si>
  <si>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</si>
  <si>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</si>
  <si>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</si>
  <si>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</si>
  <si>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</si>
  <si>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</si>
  <si>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</si>
  <si>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</si>
  <si>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</si>
  <si>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</si>
  <si>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</si>
  <si>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</si>
  <si>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</si>
  <si>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</si>
  <si>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</si>
  <si>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</si>
  <si>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</si>
  <si>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</si>
  <si>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</si>
  <si>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</si>
  <si>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</si>
  <si>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</si>
  <si>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</si>
  <si>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</si>
  <si>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</si>
  <si>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</si>
  <si>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</si>
  <si>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</si>
  <si>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</si>
  <si>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</si>
  <si>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</si>
  <si>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</si>
  <si>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</si>
  <si>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</si>
  <si>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</si>
  <si>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</si>
  <si>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</si>
  <si>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</si>
  <si>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</si>
  <si>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</si>
  <si>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</si>
  <si>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</si>
  <si>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</si>
  <si>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</si>
  <si>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</si>
  <si>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</si>
  <si>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</si>
  <si>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</si>
  <si>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</si>
  <si>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</si>
  <si>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</si>
  <si>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</si>
  <si>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</si>
  <si>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</si>
  <si>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</si>
  <si>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</si>
  <si>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</si>
  <si>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</si>
  <si>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</si>
  <si>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</si>
  <si>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</si>
  <si>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</si>
  <si>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</si>
  <si>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</si>
  <si>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</si>
  <si>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</si>
  <si>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</si>
  <si>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</si>
  <si>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</si>
  <si>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</si>
  <si>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</si>
  <si>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</si>
  <si>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</si>
  <si>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</si>
  <si>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</si>
  <si>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</si>
  <si>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</si>
  <si>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</si>
  <si>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</si>
  <si>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</si>
  <si>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</si>
  <si>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</si>
  <si>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</si>
  <si>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</si>
  <si>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</si>
  <si>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</si>
  <si>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</si>
  <si>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</si>
  <si>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</si>
  <si>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</si>
  <si>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</si>
  <si>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</si>
  <si>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</si>
  <si>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</si>
  <si>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</si>
  <si>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</si>
  <si>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</si>
  <si>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</si>
  <si>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</si>
  <si>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</si>
  <si>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</si>
  <si>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</si>
  <si>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</si>
  <si>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</si>
  <si>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</si>
  <si>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</si>
  <si>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</si>
  <si>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</si>
  <si>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</si>
  <si>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</si>
  <si>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</si>
  <si>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</si>
  <si>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</si>
  <si>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</si>
  <si>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</si>
  <si>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</si>
  <si>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</si>
  <si>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</si>
  <si>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</si>
  <si>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</si>
  <si>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</si>
  <si>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</si>
  <si>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</si>
  <si>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</si>
  <si>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</si>
  <si>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</si>
  <si>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</si>
  <si>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</si>
  <si>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</si>
  <si>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</si>
  <si>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</si>
  <si>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</si>
  <si>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</si>
  <si>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</si>
  <si>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</si>
  <si>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</si>
  <si>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</si>
  <si>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</si>
  <si>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</si>
  <si>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</si>
  <si>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</si>
  <si>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</si>
  <si>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</si>
  <si>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</si>
  <si>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</si>
  <si>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</si>
  <si>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</si>
  <si>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</si>
  <si>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</si>
  <si>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</si>
  <si>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</si>
  <si>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</si>
  <si>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</si>
  <si>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</si>
  <si>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</si>
  <si>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</si>
  <si>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</si>
  <si>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</si>
  <si>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</si>
  <si>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</si>
  <si>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</si>
  <si>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</si>
  <si>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</si>
  <si>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</si>
  <si>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</si>
  <si>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</si>
  <si>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</si>
  <si>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</si>
  <si>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</si>
  <si>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</si>
  <si>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</si>
  <si>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</si>
  <si>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</si>
  <si>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</si>
  <si>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</si>
  <si>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</si>
  <si>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</si>
  <si>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</si>
  <si>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</si>
  <si>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</si>
  <si>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</si>
  <si>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</si>
  <si>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</si>
  <si>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</si>
  <si>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</si>
  <si>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</si>
  <si>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</si>
  <si>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</si>
  <si>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</si>
  <si>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</si>
  <si>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</si>
  <si>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</si>
  <si>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</si>
  <si>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</si>
  <si>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</si>
  <si>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</si>
  <si>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</si>
  <si>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</si>
  <si>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</si>
  <si>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</si>
  <si>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</si>
  <si>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</si>
  <si>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</si>
  <si>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</si>
  <si>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</si>
  <si>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</si>
  <si>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</si>
  <si>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</si>
  <si>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</si>
  <si>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</si>
  <si>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</si>
  <si>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</si>
  <si>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</si>
  <si>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</si>
  <si>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</si>
  <si>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</si>
  <si>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</si>
  <si>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</si>
  <si>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</si>
  <si>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</si>
  <si>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</si>
  <si>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</si>
  <si>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</si>
  <si>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</si>
  <si>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</si>
  <si>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</si>
  <si>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</si>
  <si>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</si>
  <si>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</si>
  <si>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</si>
  <si>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</si>
  <si>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</si>
  <si>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</si>
  <si>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</si>
  <si>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</si>
  <si>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</si>
  <si>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</si>
  <si>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</si>
  <si>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</si>
  <si>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</si>
  <si>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</si>
  <si>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</si>
  <si>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</si>
  <si>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</si>
  <si>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</si>
  <si>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</si>
  <si>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</si>
  <si>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</si>
  <si>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</si>
  <si>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</si>
  <si>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</si>
  <si>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</si>
  <si>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</si>
  <si>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</si>
  <si>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</si>
  <si>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</si>
  <si>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</si>
  <si>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</si>
  <si>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</si>
  <si>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</si>
  <si>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</si>
  <si>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</si>
  <si>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</si>
  <si>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</si>
  <si>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</si>
  <si>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</si>
  <si>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</si>
  <si>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</si>
  <si>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</si>
  <si>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</si>
  <si>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</si>
  <si>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</si>
  <si>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</si>
  <si>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</si>
  <si>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</si>
  <si>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</si>
  <si>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</si>
  <si>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</si>
  <si>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</si>
  <si>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</si>
  <si>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</si>
  <si>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</si>
  <si>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</si>
  <si>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</si>
  <si>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</si>
  <si>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</si>
  <si>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</si>
  <si>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</si>
  <si>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</si>
  <si>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</si>
  <si>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</si>
  <si>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</si>
  <si>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</si>
  <si>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</si>
  <si>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</si>
  <si>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</si>
  <si>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</si>
  <si>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</si>
  <si>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</si>
  <si>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</si>
  <si>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</si>
  <si>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</si>
  <si>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</si>
  <si>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</si>
  <si>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</si>
  <si>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</si>
  <si>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</si>
  <si>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</si>
  <si>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</si>
  <si>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</si>
  <si>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</si>
  <si>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</si>
  <si>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</si>
  <si>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</si>
  <si>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</si>
  <si>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</si>
  <si>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</si>
  <si>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</si>
  <si>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</si>
  <si>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</si>
  <si>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</si>
  <si>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</si>
  <si>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</si>
  <si>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</si>
  <si>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</si>
  <si>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</si>
  <si>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</si>
  <si>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</si>
  <si>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</si>
  <si>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</si>
  <si>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</si>
  <si>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</si>
  <si>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</si>
  <si>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</si>
  <si>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</si>
  <si>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</si>
  <si>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</si>
  <si>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</si>
  <si>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</si>
  <si>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</si>
  <si>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</si>
  <si>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</si>
  <si>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</si>
  <si>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</si>
  <si>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</si>
  <si>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</si>
  <si>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</si>
  <si>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</si>
  <si>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</si>
  <si>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</si>
  <si>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</si>
  <si>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</si>
  <si>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</si>
  <si>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</si>
  <si>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</si>
  <si>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</si>
  <si>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</si>
  <si>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</si>
  <si>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</si>
  <si>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</si>
  <si>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</si>
  <si>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</si>
  <si>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</si>
  <si>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</si>
  <si>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</si>
  <si>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</si>
  <si>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</si>
  <si>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</si>
  <si>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</si>
  <si>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</si>
  <si>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</si>
  <si>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</si>
  <si>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</si>
  <si>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</si>
  <si>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</si>
  <si>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</si>
  <si>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</si>
  <si>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</si>
  <si>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</si>
  <si>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</si>
  <si>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</si>
  <si>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</si>
  <si>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</si>
  <si>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</si>
  <si>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</si>
  <si>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</si>
  <si>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</si>
  <si>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</si>
  <si>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</si>
  <si>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</si>
  <si>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</si>
  <si>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</si>
  <si>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</si>
  <si>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</si>
  <si>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</si>
  <si>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</si>
  <si>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</si>
  <si>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</si>
  <si>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</si>
  <si>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</si>
  <si>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</si>
  <si>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</si>
  <si>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</si>
  <si>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</si>
  <si>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</si>
  <si>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</si>
  <si>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</si>
  <si>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</si>
  <si>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</si>
  <si>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</si>
  <si>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</si>
  <si>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</si>
  <si>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</si>
  <si>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</si>
  <si>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</si>
  <si>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</si>
  <si>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</si>
  <si>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</si>
  <si>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</si>
  <si>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</si>
  <si>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</si>
  <si>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</si>
  <si>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</si>
  <si>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</si>
  <si>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</si>
  <si>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</si>
  <si>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</si>
  <si>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</si>
  <si>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</si>
  <si>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</si>
  <si>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</si>
  <si>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</si>
  <si>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</si>
  <si>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</si>
  <si>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</si>
  <si>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</si>
  <si>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</si>
  <si>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</si>
  <si>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</si>
  <si>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</si>
  <si>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</si>
  <si>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</si>
  <si>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</si>
  <si>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</si>
  <si>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</si>
  <si>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</si>
  <si>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</si>
  <si>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</si>
  <si>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</si>
  <si>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</si>
  <si>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</si>
  <si>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</si>
  <si>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</si>
  <si>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</si>
  <si>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</si>
  <si>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</si>
  <si>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</si>
  <si>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</si>
  <si>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</si>
  <si>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</si>
  <si>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</si>
  <si>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</si>
  <si>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</si>
  <si>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</si>
  <si>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</si>
  <si>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</si>
  <si>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</si>
  <si>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</si>
  <si>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</si>
  <si>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</si>
  <si>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</si>
  <si>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</si>
  <si>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</si>
  <si>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</si>
  <si>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</si>
  <si>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</si>
  <si>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</si>
  <si>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</si>
  <si>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</si>
  <si>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</si>
  <si>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</si>
  <si>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</si>
  <si>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</si>
  <si>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</si>
  <si>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</si>
  <si>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</si>
  <si>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</si>
  <si>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</si>
  <si>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</si>
  <si>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</si>
  <si>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</si>
  <si>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</si>
  <si>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</si>
  <si>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</si>
  <si>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</si>
  <si>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</si>
  <si>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</si>
  <si>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</si>
  <si>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</si>
  <si>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</si>
  <si>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</si>
  <si>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</si>
  <si>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</si>
  <si>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</si>
  <si>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</si>
  <si>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</si>
  <si>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</si>
  <si>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</si>
  <si>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</si>
  <si>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</si>
  <si>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</si>
  <si>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</si>
  <si>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</si>
  <si>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</si>
  <si>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</si>
  <si>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</si>
  <si>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</si>
  <si>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</si>
  <si>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</si>
  <si>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</si>
  <si>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</si>
  <si>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</si>
  <si>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</si>
  <si>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</si>
  <si>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</si>
  <si>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</si>
  <si>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</si>
  <si>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</si>
  <si>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</si>
  <si>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</si>
  <si>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</si>
  <si>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</si>
  <si>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</si>
  <si>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</si>
  <si>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</si>
  <si>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</si>
  <si>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</si>
  <si>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</si>
  <si>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</si>
  <si>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</si>
  <si>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</si>
  <si>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</si>
  <si>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</si>
  <si>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</si>
  <si>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</si>
  <si>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</si>
  <si>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</si>
  <si>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</si>
  <si>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</si>
  <si>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</si>
  <si>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</si>
  <si>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</si>
  <si>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</si>
  <si>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</si>
  <si>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</si>
  <si>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</si>
  <si>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</si>
  <si>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</si>
  <si>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</si>
  <si>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</si>
  <si>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</si>
  <si>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</si>
  <si>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</si>
  <si>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</si>
  <si>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</si>
  <si>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</si>
  <si>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</si>
  <si>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</si>
  <si>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</si>
  <si>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</si>
  <si>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</si>
  <si>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</si>
  <si>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</si>
  <si>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</si>
  <si>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</si>
  <si>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</si>
  <si>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</si>
  <si>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</si>
  <si>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</si>
  <si>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</si>
  <si>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</si>
  <si>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</si>
  <si>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</si>
  <si>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</si>
  <si>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</si>
  <si>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</si>
  <si>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</si>
  <si>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</si>
  <si>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</si>
  <si>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</si>
  <si>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</si>
  <si>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</si>
  <si>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</si>
  <si>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</si>
  <si>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</si>
  <si>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</si>
  <si>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</si>
  <si>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</si>
  <si>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</si>
  <si>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</si>
  <si>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</si>
  <si>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</si>
  <si>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</si>
  <si>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</si>
  <si>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</si>
  <si>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</si>
  <si>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</si>
  <si>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</si>
  <si>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</si>
  <si>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</si>
  <si>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</si>
  <si>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</si>
  <si>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</si>
  <si>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</si>
  <si>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</si>
  <si>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</si>
  <si>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</si>
  <si>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</si>
  <si>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</si>
  <si>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</si>
  <si>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</si>
  <si>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</si>
  <si>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</si>
  <si>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</si>
  <si>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</si>
  <si>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</si>
  <si>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</si>
  <si>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</si>
  <si>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</si>
  <si>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</si>
  <si>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</si>
  <si>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</si>
  <si>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</si>
  <si>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</si>
  <si>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</si>
  <si>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</si>
  <si>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</si>
  <si>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</si>
  <si>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</si>
  <si>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</si>
  <si>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</si>
  <si>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</si>
  <si>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</si>
  <si>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</si>
  <si>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</si>
  <si>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</si>
  <si>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</si>
  <si>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</si>
  <si>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</si>
  <si>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</si>
  <si>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</si>
  <si>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</si>
  <si>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</si>
  <si>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</si>
  <si>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</si>
  <si>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</si>
  <si>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</si>
  <si>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</si>
  <si>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</si>
  <si>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</si>
  <si>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</si>
  <si>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</si>
  <si>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</si>
  <si>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</si>
  <si>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</si>
  <si>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</si>
  <si>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</si>
  <si>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</si>
  <si>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</si>
  <si>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</si>
  <si>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</si>
  <si>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</si>
  <si>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</si>
  <si>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</si>
  <si>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</si>
  <si>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</si>
  <si>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</si>
  <si>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</si>
  <si>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</si>
  <si>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</si>
  <si>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</si>
  <si>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</si>
  <si>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</si>
  <si>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</si>
  <si>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</si>
  <si>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</si>
  <si>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</si>
  <si>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</si>
  <si>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</si>
  <si>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</si>
  <si>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</si>
  <si>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</si>
  <si>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</si>
  <si>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</si>
  <si>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</si>
  <si>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</si>
  <si>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</si>
  <si>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</si>
  <si>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</si>
  <si>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</si>
  <si>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</si>
  <si>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</si>
  <si>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</si>
  <si>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</si>
  <si>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</si>
  <si>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</si>
  <si>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</si>
  <si>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</si>
  <si>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</si>
  <si>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</si>
  <si>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</si>
  <si>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</si>
  <si>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</si>
  <si>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</si>
  <si>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</si>
  <si>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</si>
  <si>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</si>
  <si>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</si>
  <si>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</si>
  <si>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</si>
  <si>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</si>
  <si>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</si>
  <si>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</si>
  <si>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</si>
  <si>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</si>
  <si>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</si>
  <si>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</si>
  <si>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</si>
  <si>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</si>
  <si>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</si>
  <si>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</si>
  <si>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</si>
  <si>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</si>
  <si>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</si>
  <si>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</si>
  <si>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</si>
  <si>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</si>
  <si>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</si>
  <si>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</si>
  <si>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</si>
  <si>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</si>
  <si>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</si>
  <si>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</si>
  <si>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</si>
  <si>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</si>
  <si>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</si>
  <si>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</si>
  <si>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</si>
  <si>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</si>
  <si>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</si>
  <si>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</si>
  <si>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</si>
  <si>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</si>
  <si>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</si>
  <si>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</si>
  <si>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</si>
  <si>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</si>
  <si>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</si>
  <si>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</si>
  <si>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</si>
  <si>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</si>
  <si>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</si>
  <si>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</si>
  <si>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</si>
  <si>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</si>
  <si>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</si>
  <si>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</si>
  <si>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</si>
  <si>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</si>
  <si>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</si>
  <si>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</si>
  <si>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</si>
  <si>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</si>
  <si>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</si>
  <si>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</si>
  <si>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</si>
  <si>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</si>
  <si>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</si>
  <si>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</si>
  <si>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</si>
  <si>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</si>
  <si>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</si>
  <si>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</si>
  <si>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</si>
  <si>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</si>
  <si>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</si>
  <si>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</si>
  <si>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</si>
  <si>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</si>
  <si>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</si>
  <si>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</si>
  <si>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</si>
  <si>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</si>
  <si>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</si>
  <si>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</si>
  <si>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</si>
  <si>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</si>
  <si>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</si>
  <si>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</si>
  <si>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</si>
  <si>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</si>
  <si>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</si>
  <si>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</si>
  <si>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</si>
  <si>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</si>
  <si>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</si>
  <si>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</si>
  <si>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</si>
  <si>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</si>
  <si>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</si>
  <si>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</si>
  <si>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</si>
  <si>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</si>
  <si>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</si>
  <si>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</si>
  <si>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</si>
  <si>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</si>
  <si>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</si>
  <si>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</si>
  <si>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</si>
  <si>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</si>
  <si>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</si>
  <si>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</si>
  <si>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</si>
  <si>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</si>
  <si>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</si>
  <si>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</si>
  <si>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</si>
  <si>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</si>
  <si>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</si>
  <si>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</si>
  <si>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</si>
  <si>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</si>
  <si>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</si>
  <si>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</si>
  <si>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</si>
  <si>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</si>
  <si>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</si>
  <si>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</si>
  <si>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</si>
  <si>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</si>
  <si>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</si>
  <si>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</si>
  <si>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</si>
  <si>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</si>
  <si>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</si>
  <si>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</si>
  <si>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</si>
  <si>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</si>
  <si>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</si>
  <si>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</si>
  <si>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</si>
  <si>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</si>
  <si>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</si>
  <si>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</si>
  <si>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</si>
  <si>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</si>
  <si>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</si>
  <si>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</si>
  <si>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</si>
  <si>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</si>
  <si>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</si>
  <si>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</si>
  <si>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</si>
  <si>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</si>
  <si>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</si>
  <si>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</si>
  <si>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</si>
  <si>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</si>
  <si>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</si>
  <si>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</si>
  <si>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</si>
  <si>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</si>
  <si>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</si>
  <si>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</si>
  <si>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</si>
  <si>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</si>
  <si>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</si>
  <si>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</si>
  <si>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</si>
  <si>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</si>
  <si>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</si>
  <si>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</si>
  <si>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</si>
  <si>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</si>
  <si>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</si>
  <si>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</si>
  <si>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</si>
  <si>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</si>
  <si>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</si>
  <si>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</si>
  <si>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</si>
  <si>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</si>
  <si>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</si>
  <si>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</si>
  <si>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</si>
  <si>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</si>
  <si>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</si>
  <si>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</si>
  <si>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</si>
  <si>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</si>
  <si>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</si>
  <si>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</si>
  <si>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</si>
  <si>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</si>
  <si>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</si>
  <si>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</si>
  <si>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</si>
  <si>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</si>
  <si>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</si>
  <si>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</si>
  <si>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</si>
  <si>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</si>
  <si>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</si>
  <si>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</si>
  <si>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</si>
  <si>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</si>
  <si>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</si>
  <si>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</si>
  <si>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</si>
  <si>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</si>
  <si>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</si>
  <si>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</si>
  <si>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</si>
  <si>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</si>
  <si>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</si>
  <si>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</si>
  <si>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</si>
  <si>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</si>
  <si>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</si>
  <si>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</si>
  <si>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</si>
  <si>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</si>
  <si>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</si>
  <si>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</si>
  <si>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</si>
  <si>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</si>
  <si>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</si>
  <si>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</si>
  <si>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</si>
  <si>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</si>
  <si>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</si>
  <si>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</si>
  <si>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</si>
  <si>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</si>
  <si>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</si>
  <si>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</si>
  <si>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</si>
  <si>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</si>
  <si>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</si>
  <si>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</si>
  <si>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</si>
  <si>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</si>
  <si>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</si>
  <si>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</si>
  <si>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</si>
  <si>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</si>
  <si>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</si>
  <si>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</si>
  <si>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</si>
  <si>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</si>
  <si>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</si>
  <si>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</si>
  <si>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</si>
  <si>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</si>
  <si>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</si>
  <si>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</si>
  <si>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</si>
  <si>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</si>
  <si>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</si>
  <si>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</si>
  <si>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</si>
  <si>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</si>
  <si>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</si>
  <si>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</si>
  <si>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</si>
  <si>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</si>
  <si>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</si>
  <si>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</si>
  <si>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</si>
  <si>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</si>
  <si>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</si>
  <si>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</si>
  <si>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</si>
  <si>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</si>
  <si>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</si>
  <si>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</si>
  <si>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</si>
  <si>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</si>
  <si>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</si>
  <si>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</si>
  <si>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</si>
  <si>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</si>
  <si>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</si>
  <si>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</si>
  <si>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</si>
  <si>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</si>
  <si>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</si>
  <si>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</si>
  <si>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</si>
  <si>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</si>
  <si>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</si>
  <si>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</si>
  <si>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</si>
  <si>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</si>
  <si>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</si>
  <si>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</si>
  <si>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</si>
  <si>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</si>
  <si>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</si>
  <si>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</si>
  <si>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</si>
  <si>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</si>
  <si>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</si>
  <si>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</si>
  <si>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</si>
  <si>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</si>
  <si>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</si>
  <si>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</si>
  <si>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</si>
  <si>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</si>
  <si>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</si>
  <si>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</si>
  <si>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</si>
  <si>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</si>
  <si>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</si>
  <si>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</si>
  <si>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</si>
  <si>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</si>
  <si>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</si>
  <si>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</si>
  <si>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</si>
  <si>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</si>
  <si>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</si>
  <si>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</si>
  <si>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</si>
  <si>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</si>
  <si>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</si>
  <si>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</si>
  <si>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</si>
  <si>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</si>
  <si>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</si>
  <si>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</si>
  <si>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</si>
  <si>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</si>
  <si>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</si>
  <si>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</si>
  <si>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</si>
  <si>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</si>
  <si>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</si>
  <si>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</si>
  <si>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</si>
  <si>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</si>
  <si>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</si>
  <si>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</si>
  <si>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</si>
  <si>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</si>
  <si>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</si>
  <si>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</si>
  <si>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</si>
  <si>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</si>
  <si>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</si>
  <si>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</si>
  <si>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</si>
  <si>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</si>
  <si>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</si>
  <si>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</si>
  <si>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</si>
  <si>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</si>
  <si>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</si>
  <si>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</si>
  <si>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</si>
  <si>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</si>
  <si>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</si>
  <si>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</si>
  <si>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</si>
  <si>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</si>
  <si>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</si>
  <si>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</si>
  <si>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</si>
  <si>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</si>
  <si>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</si>
  <si>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</si>
  <si>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</si>
  <si>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</si>
  <si>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</si>
  <si>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</si>
  <si>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</si>
  <si>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</si>
  <si>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</si>
  <si>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</si>
  <si>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</si>
  <si>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</si>
  <si>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</si>
  <si>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</si>
  <si>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</si>
  <si>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</si>
  <si>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</si>
  <si>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</si>
  <si>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</si>
  <si>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</si>
  <si>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</si>
  <si>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</si>
  <si>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</si>
  <si>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</si>
  <si>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</si>
  <si>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</si>
  <si>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</si>
  <si>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</si>
  <si>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</si>
  <si>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</si>
  <si>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</si>
  <si>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</si>
  <si>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</si>
  <si>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</si>
  <si>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</si>
  <si>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</si>
  <si>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</si>
  <si>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</si>
  <si>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</si>
  <si>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</si>
  <si>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</si>
  <si>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</si>
  <si>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</si>
  <si>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</si>
  <si>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</si>
  <si>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</si>
  <si>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</si>
  <si>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</si>
  <si>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</si>
  <si>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</si>
  <si>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</si>
  <si>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</si>
  <si>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</si>
  <si>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</si>
  <si>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</si>
  <si>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</si>
  <si>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</si>
  <si>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</si>
  <si>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</si>
  <si>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</si>
  <si>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</si>
  <si>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</si>
  <si>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</si>
  <si>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</si>
  <si>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</si>
  <si>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</si>
  <si>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</si>
  <si>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</si>
  <si>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</si>
  <si>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</si>
  <si>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</si>
  <si>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</si>
  <si>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</si>
  <si>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</si>
  <si>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</si>
  <si>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</si>
  <si>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</si>
  <si>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</si>
  <si>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</si>
  <si>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</si>
  <si>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</si>
  <si>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</si>
  <si>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</si>
  <si>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</si>
  <si>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</si>
  <si>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</si>
  <si>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</si>
  <si>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</si>
  <si>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</si>
  <si>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</si>
  <si>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</si>
  <si>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</si>
  <si>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</si>
  <si>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</si>
  <si>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</si>
  <si>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</si>
  <si>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</si>
  <si>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</si>
  <si>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</si>
  <si>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</si>
  <si>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</si>
  <si>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</si>
  <si>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</si>
  <si>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</si>
  <si>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</si>
  <si>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</si>
  <si>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</si>
  <si>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</si>
  <si>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</si>
  <si>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</si>
  <si>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</si>
  <si>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</si>
  <si>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</si>
  <si>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</si>
  <si>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</si>
  <si>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</si>
  <si>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</si>
  <si>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</si>
  <si>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</si>
  <si>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</si>
  <si>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</si>
  <si>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</si>
  <si>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</si>
  <si>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</si>
  <si>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</si>
  <si>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</si>
  <si>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</si>
  <si>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</si>
  <si>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</si>
  <si>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</si>
  <si>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</si>
  <si>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</si>
  <si>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</si>
  <si>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</si>
  <si>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</si>
  <si>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</si>
  <si>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</si>
  <si>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</si>
  <si>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</si>
  <si>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</si>
  <si>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</si>
  <si>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</si>
  <si>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</si>
  <si>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</si>
  <si>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</si>
  <si>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</si>
  <si>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</si>
  <si>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</si>
  <si>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</si>
  <si>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</si>
  <si>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</si>
  <si>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</si>
  <si>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</si>
  <si>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</si>
  <si>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</si>
  <si>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</si>
  <si>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</si>
  <si>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</si>
  <si>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</si>
  <si>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</si>
  <si>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</si>
  <si>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</si>
  <si>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</si>
  <si>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</si>
  <si>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</si>
  <si>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</si>
  <si>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</si>
  <si>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</si>
  <si>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</si>
  <si>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</si>
  <si>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</si>
  <si>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</si>
  <si>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</si>
  <si>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</si>
  <si>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</si>
  <si>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</si>
  <si>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</si>
  <si>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</si>
  <si>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</si>
  <si>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</si>
  <si>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</si>
  <si>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</si>
  <si>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</si>
  <si>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</si>
  <si>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</si>
  <si>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</si>
  <si>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</si>
  <si>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</si>
  <si>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</si>
  <si>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</si>
  <si>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</si>
  <si>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</si>
  <si>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</si>
  <si>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</si>
  <si>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</si>
  <si>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</si>
  <si>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</si>
  <si>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</si>
  <si>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</si>
  <si>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</si>
  <si>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</si>
  <si>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</si>
  <si>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</si>
  <si>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</si>
  <si>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</si>
  <si>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</si>
  <si>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</si>
  <si>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</si>
  <si>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</si>
  <si>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</si>
  <si>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</si>
  <si>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</si>
  <si>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</si>
  <si>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</si>
  <si>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</si>
  <si>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</si>
  <si>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</si>
  <si>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</si>
  <si>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</si>
  <si>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</si>
  <si>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</si>
  <si>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</si>
  <si>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</si>
  <si>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</si>
  <si>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</si>
  <si>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</si>
  <si>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</si>
  <si>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</si>
  <si>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</si>
  <si>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</si>
  <si>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</si>
  <si>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</si>
  <si>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</si>
  <si>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</si>
  <si>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</si>
  <si>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</si>
  <si>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</si>
  <si>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</si>
  <si>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</si>
  <si>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</si>
  <si>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</si>
  <si>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</si>
  <si>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</si>
  <si>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</si>
  <si>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</si>
  <si>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</si>
  <si>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</si>
  <si>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</si>
  <si>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</si>
  <si>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</si>
  <si>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</si>
  <si>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</si>
  <si>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</si>
  <si>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</si>
  <si>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</si>
  <si>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</si>
  <si>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</si>
  <si>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</si>
  <si>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</si>
  <si>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</si>
  <si>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</si>
  <si>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</si>
  <si>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</si>
  <si>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</si>
  <si>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</si>
  <si>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</si>
  <si>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</si>
  <si>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</si>
  <si>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</si>
  <si>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</si>
  <si>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</si>
  <si>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</si>
  <si>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</si>
  <si>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</si>
  <si>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</si>
  <si>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</si>
  <si>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</si>
  <si>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</si>
  <si>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</si>
  <si>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</si>
  <si>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</si>
  <si>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</si>
  <si>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</si>
  <si>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</si>
  <si>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</si>
  <si>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</si>
  <si>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</si>
  <si>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</si>
  <si>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</si>
  <si>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</si>
  <si>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</si>
  <si>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</si>
  <si>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</si>
  <si>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</si>
  <si>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</si>
  <si>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</si>
  <si>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</si>
  <si>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</si>
  <si>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</si>
  <si>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</si>
  <si>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</si>
  <si>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</si>
  <si>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</si>
  <si>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</si>
  <si>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</si>
  <si>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</si>
  <si>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</si>
  <si>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</si>
  <si>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</si>
  <si>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</si>
  <si>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</si>
  <si>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</si>
  <si>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</si>
  <si>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</si>
  <si>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</si>
  <si>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</si>
  <si>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</si>
  <si>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</si>
  <si>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</si>
  <si>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</si>
  <si>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</si>
  <si>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</si>
  <si>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</si>
  <si>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</si>
  <si>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</si>
  <si>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</si>
  <si>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</si>
  <si>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</si>
  <si>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</si>
  <si>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</si>
  <si>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</si>
  <si>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</si>
  <si>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</si>
  <si>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</si>
  <si>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</si>
  <si>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</si>
  <si>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</si>
  <si>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</si>
  <si>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</si>
  <si>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</si>
  <si>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</si>
  <si>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</si>
  <si>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</si>
  <si>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</si>
  <si>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</si>
  <si>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</si>
  <si>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</si>
  <si>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</si>
  <si>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</si>
  <si>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</si>
  <si>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</si>
  <si>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</si>
  <si>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</si>
  <si>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</si>
  <si>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</si>
  <si>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</si>
  <si>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</si>
  <si>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</si>
  <si>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</si>
  <si>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</si>
  <si>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</si>
  <si>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</si>
  <si>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</si>
  <si>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</si>
  <si>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</si>
  <si>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</si>
  <si>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</si>
  <si>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</si>
  <si>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</si>
  <si>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</si>
  <si>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</si>
  <si>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</si>
  <si>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</si>
  <si>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</si>
  <si>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</si>
  <si>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</si>
  <si>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</si>
  <si>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</si>
  <si>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</si>
  <si>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</si>
  <si>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</si>
  <si>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</si>
  <si>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</si>
  <si>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</si>
  <si>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</si>
  <si>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</si>
  <si>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</si>
  <si>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</si>
  <si>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</si>
  <si>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</si>
  <si>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</si>
  <si>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</si>
  <si>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</si>
  <si>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</si>
  <si>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</si>
  <si>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</si>
  <si>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</si>
  <si>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</si>
  <si>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</si>
  <si>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</si>
  <si>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</si>
  <si>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</si>
  <si>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</si>
  <si>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</si>
  <si>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</si>
  <si>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</si>
  <si>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</si>
  <si>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</si>
  <si>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</si>
  <si>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</si>
  <si>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</si>
  <si>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</si>
  <si>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</si>
  <si>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</si>
  <si>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</si>
  <si>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</si>
  <si>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</si>
  <si>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</si>
  <si>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</si>
  <si>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</si>
  <si>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</si>
  <si>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</si>
  <si>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</si>
  <si>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</si>
  <si>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</si>
  <si>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</si>
  <si>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</si>
  <si>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</si>
  <si>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</si>
  <si>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</si>
  <si>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</si>
  <si>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</si>
  <si>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</si>
  <si>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</si>
  <si>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</si>
  <si>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</si>
  <si>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</si>
  <si>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</si>
  <si>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</si>
  <si>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</si>
  <si>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</si>
  <si>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</si>
  <si>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</si>
  <si>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</si>
  <si>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</si>
  <si>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</si>
  <si>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</si>
  <si>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</si>
  <si>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</si>
  <si>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</si>
  <si>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</si>
  <si>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</si>
  <si>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</si>
  <si>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</si>
  <si>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</si>
  <si>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</si>
  <si>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</si>
  <si>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</si>
  <si>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</si>
  <si>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</si>
  <si>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</si>
  <si>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</si>
  <si>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</si>
  <si>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</si>
  <si>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</si>
  <si>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</si>
  <si>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</si>
  <si>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</si>
  <si>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</si>
  <si>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</si>
  <si>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</si>
  <si>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</si>
  <si>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</si>
  <si>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</si>
  <si>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</si>
  <si>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</si>
  <si>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</si>
  <si>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</si>
  <si>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</si>
  <si>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</si>
  <si>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</si>
  <si>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</si>
  <si>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</si>
  <si>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</si>
  <si>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</si>
  <si>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</si>
  <si>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</si>
  <si>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</si>
  <si>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</si>
  <si>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</si>
  <si>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</si>
  <si>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</si>
  <si>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</si>
  <si>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</si>
  <si>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</si>
  <si>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</si>
  <si>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</si>
  <si>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</si>
  <si>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</si>
  <si>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</si>
  <si>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</si>
  <si>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</si>
  <si>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</si>
  <si>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</si>
  <si>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</si>
  <si>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</si>
  <si>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</si>
  <si>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</si>
  <si>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</si>
  <si>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</si>
  <si>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</si>
  <si>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</si>
  <si>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</si>
  <si>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</si>
  <si>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</si>
  <si>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</si>
  <si>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</si>
  <si>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</si>
  <si>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</si>
  <si>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</si>
  <si>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</si>
  <si>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</si>
  <si>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</si>
  <si>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</si>
  <si>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</si>
  <si>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</si>
  <si>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</si>
  <si>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</si>
  <si>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</si>
  <si>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</si>
  <si>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</si>
  <si>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</si>
  <si>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</si>
  <si>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</si>
  <si>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</si>
  <si>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</si>
  <si>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</si>
  <si>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</si>
  <si>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</si>
  <si>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</si>
  <si>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</si>
  <si>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</si>
  <si>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</si>
  <si>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</si>
  <si>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</si>
  <si>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</si>
  <si>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</si>
  <si>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</si>
  <si>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</si>
  <si>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</si>
  <si>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</si>
  <si>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</si>
  <si>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</si>
  <si>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</si>
  <si>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</si>
  <si>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</si>
  <si>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</si>
  <si>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</si>
  <si>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</si>
  <si>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</si>
  <si>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</si>
  <si>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</si>
  <si>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</si>
  <si>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</si>
  <si>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</si>
  <si>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</si>
  <si>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</si>
  <si>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</si>
  <si>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</si>
  <si>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</si>
  <si>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</si>
  <si>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</si>
  <si>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</si>
  <si>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</si>
  <si>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</si>
  <si>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</si>
  <si>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</si>
  <si>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</si>
  <si>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</si>
  <si>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</si>
  <si>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</si>
  <si>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</si>
  <si>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</si>
  <si>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</si>
  <si>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</si>
  <si>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</si>
  <si>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</si>
  <si>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</si>
  <si>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</si>
  <si>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</si>
  <si>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</si>
  <si>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</si>
  <si>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</si>
  <si>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</si>
  <si>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</si>
  <si>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</si>
  <si>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</si>
  <si>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</si>
  <si>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</si>
  <si>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</si>
  <si>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</si>
  <si>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</si>
  <si>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</si>
  <si>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</si>
  <si>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</si>
  <si>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</si>
  <si>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</si>
  <si>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</si>
  <si>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</si>
  <si>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</si>
  <si>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</si>
  <si>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</si>
  <si>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</si>
  <si>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</si>
  <si>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</si>
  <si>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</si>
  <si>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</si>
  <si>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</si>
  <si>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</si>
  <si>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</si>
  <si>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</si>
  <si>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</si>
  <si>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</si>
  <si>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</si>
  <si>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</si>
  <si>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</si>
  <si>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</si>
  <si>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</si>
  <si>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</si>
  <si>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</si>
  <si>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</si>
  <si>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</si>
  <si>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</si>
  <si>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</si>
  <si>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</si>
  <si>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</si>
  <si>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</si>
  <si>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</si>
  <si>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</si>
  <si>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</si>
  <si>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</si>
  <si>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</si>
  <si>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</si>
  <si>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</si>
  <si>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</si>
  <si>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</si>
  <si>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</si>
  <si>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</si>
  <si>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</si>
  <si>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</si>
  <si>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</si>
  <si>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</si>
  <si>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</si>
  <si>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</si>
  <si>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</si>
  <si>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</si>
  <si>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</si>
  <si>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</si>
  <si>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</si>
  <si>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</si>
  <si>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</si>
  <si>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</si>
  <si>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</si>
  <si>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</si>
  <si>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</si>
  <si>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</si>
  <si>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</si>
  <si>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</si>
  <si>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</si>
  <si>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</si>
  <si>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</si>
  <si>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</si>
  <si>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</si>
  <si>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</si>
  <si>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</si>
  <si>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</si>
  <si>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</si>
  <si>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</si>
  <si>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</si>
  <si>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</si>
  <si>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</si>
  <si>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</si>
  <si>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</si>
  <si>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</si>
  <si>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</si>
  <si>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</si>
  <si>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</si>
  <si>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</si>
  <si>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</si>
  <si>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</si>
  <si>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</si>
  <si>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</si>
  <si>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</si>
  <si>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</si>
  <si>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</si>
  <si>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</si>
  <si>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</si>
  <si>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</si>
  <si>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</si>
  <si>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</si>
  <si>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</si>
  <si>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</si>
  <si>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</si>
  <si>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</si>
  <si>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</si>
  <si>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</si>
  <si>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</si>
  <si>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</si>
  <si>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</si>
  <si>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</si>
  <si>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</si>
  <si>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</si>
  <si>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</si>
  <si>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</si>
  <si>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</si>
  <si>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</si>
  <si>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</si>
  <si>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</si>
  <si>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</si>
  <si>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</si>
  <si>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</si>
  <si>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</si>
  <si>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</si>
  <si>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</si>
  <si>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</si>
  <si>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</si>
  <si>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</si>
  <si>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</si>
  <si>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</si>
  <si>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</si>
  <si>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</si>
  <si>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</si>
  <si>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</si>
  <si>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</si>
  <si>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</si>
  <si>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</si>
  <si>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</si>
  <si>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</si>
  <si>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</si>
  <si>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</si>
  <si>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</si>
  <si>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</si>
  <si>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</si>
  <si>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</si>
  <si>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</si>
  <si>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</si>
  <si>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</si>
  <si>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</si>
  <si>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</si>
  <si>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</si>
  <si>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</si>
  <si>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</si>
  <si>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</si>
  <si>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</si>
  <si>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</si>
  <si>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</si>
  <si>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</si>
  <si>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</si>
  <si>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</si>
  <si>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</si>
  <si>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</si>
  <si>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</si>
  <si>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</si>
  <si>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</si>
  <si>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</si>
  <si>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</si>
  <si>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</si>
  <si>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</si>
  <si>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</si>
  <si>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</si>
  <si>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</si>
  <si>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</si>
  <si>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</si>
  <si>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</si>
  <si>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</si>
  <si>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</si>
  <si>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</si>
  <si>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</si>
  <si>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</si>
  <si>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</si>
  <si>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</si>
  <si>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</si>
  <si>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</si>
  <si>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</si>
  <si>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</si>
  <si>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</si>
  <si>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</si>
  <si>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</si>
  <si>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</si>
  <si>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</si>
  <si>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</si>
  <si>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</si>
  <si>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</si>
  <si>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</si>
  <si>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</si>
  <si>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</si>
  <si>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</si>
  <si>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</si>
  <si>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</si>
  <si>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</si>
  <si>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</si>
  <si>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</si>
  <si>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</si>
  <si>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</si>
  <si>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</si>
  <si>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</si>
  <si>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</si>
  <si>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</si>
  <si>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</si>
  <si>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</si>
  <si>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</si>
  <si>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</si>
  <si>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</si>
  <si>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</si>
  <si>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</si>
  <si>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</si>
  <si>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</si>
  <si>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</si>
  <si>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</si>
  <si>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</si>
  <si>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</si>
  <si>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</si>
  <si>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</si>
  <si>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</si>
  <si>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</si>
  <si>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</si>
  <si>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</si>
  <si>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</si>
  <si>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</si>
  <si>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</si>
  <si>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</si>
  <si>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</si>
  <si>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</si>
  <si>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</si>
  <si>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</si>
  <si>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</si>
  <si>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</si>
  <si>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</si>
  <si>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</si>
  <si>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</si>
  <si>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</si>
  <si>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</si>
  <si>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</si>
  <si>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</si>
  <si>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</si>
  <si>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</si>
  <si>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</si>
  <si>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</si>
  <si>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</si>
  <si>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</si>
  <si>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</si>
  <si>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</si>
  <si>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</si>
  <si>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</si>
  <si>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</si>
  <si>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</si>
  <si>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</si>
  <si>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</si>
  <si>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</si>
  <si>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</si>
  <si>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</si>
  <si>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</si>
  <si>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</si>
  <si>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</si>
  <si>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</si>
  <si>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</si>
  <si>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</si>
  <si>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</si>
  <si>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</si>
  <si>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</si>
  <si>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</si>
  <si>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</si>
  <si>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</si>
  <si>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</si>
  <si>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</si>
  <si>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</si>
  <si>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</si>
  <si>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</si>
  <si>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</si>
  <si>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</si>
  <si>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</si>
  <si>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</si>
  <si>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</si>
  <si>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</si>
  <si>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</si>
  <si>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</si>
  <si>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</si>
  <si>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</si>
  <si>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</si>
  <si>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</si>
  <si>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</si>
  <si>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</si>
  <si>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</si>
  <si>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</si>
  <si>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</si>
  <si>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</si>
  <si>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</si>
  <si>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</si>
  <si>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</si>
  <si>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</si>
  <si>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</si>
  <si>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</si>
  <si>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</si>
  <si>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</si>
  <si>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</si>
  <si>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</si>
  <si>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</si>
  <si>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</si>
  <si>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</si>
  <si>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</si>
  <si>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</si>
  <si>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</si>
  <si>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</si>
  <si>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</si>
  <si>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</si>
  <si>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</si>
  <si>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</si>
  <si>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</si>
  <si>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</si>
  <si>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</si>
  <si>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</si>
  <si>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</si>
  <si>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</si>
  <si>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</si>
  <si>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</si>
  <si>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</si>
  <si>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</si>
  <si>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</si>
  <si>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</si>
  <si>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</si>
  <si>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</si>
  <si>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</si>
  <si>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</si>
  <si>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</si>
  <si>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</si>
  <si>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</si>
  <si>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</si>
  <si>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</si>
  <si>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</si>
  <si>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</si>
  <si>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</si>
  <si>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</si>
  <si>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</si>
  <si>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</si>
  <si>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</si>
  <si>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</si>
  <si>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</si>
  <si>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</si>
  <si>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</si>
  <si>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</si>
  <si>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</si>
  <si>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</si>
  <si>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</si>
  <si>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</si>
  <si>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</si>
  <si>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</si>
  <si>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</si>
  <si>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</si>
  <si>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</si>
  <si>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</si>
  <si>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</si>
  <si>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</si>
  <si>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</si>
  <si>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</si>
  <si>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</si>
  <si>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</si>
  <si>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</si>
  <si>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</si>
  <si>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</si>
  <si>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</si>
  <si>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</si>
  <si>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</si>
  <si>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</si>
  <si>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</si>
  <si>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</si>
  <si>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</si>
  <si>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</si>
  <si>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</si>
  <si>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</si>
  <si>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</si>
  <si>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</si>
  <si>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</si>
  <si>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</si>
  <si>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</si>
  <si>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</si>
  <si>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</si>
  <si>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</si>
  <si>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</si>
  <si>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</si>
  <si>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</si>
  <si>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</si>
  <si>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</si>
  <si>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</si>
  <si>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</si>
  <si>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</si>
  <si>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</si>
  <si>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</si>
  <si>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</si>
  <si>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</si>
  <si>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</si>
  <si>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</si>
  <si>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</si>
  <si>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</si>
  <si>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</si>
  <si>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</si>
  <si>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</si>
  <si>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</si>
  <si>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</si>
  <si>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</si>
  <si>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</si>
  <si>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</si>
  <si>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</si>
  <si>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</si>
  <si>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</si>
  <si>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</si>
  <si>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</si>
  <si>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</si>
  <si>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</si>
  <si>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</si>
  <si>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</si>
  <si>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</si>
  <si>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</si>
  <si>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</si>
  <si>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</si>
  <si>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</si>
  <si>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</si>
  <si>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</si>
  <si>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</si>
  <si>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</si>
  <si>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</si>
  <si>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</si>
  <si>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</si>
  <si>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</si>
  <si>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</si>
  <si>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</si>
  <si>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</si>
  <si>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</si>
  <si>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</si>
  <si>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</si>
  <si>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</si>
  <si>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</si>
  <si>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</si>
  <si>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</si>
  <si>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</si>
  <si>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</si>
  <si>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</si>
  <si>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</si>
  <si>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</si>
  <si>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</si>
  <si>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</si>
  <si>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</si>
  <si>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</si>
  <si>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</si>
  <si>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</si>
  <si>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</si>
  <si>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</si>
  <si>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</si>
  <si>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</si>
  <si>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</si>
  <si>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</si>
  <si>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</si>
  <si>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</si>
  <si>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</si>
  <si>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</si>
  <si>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</si>
  <si>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</si>
  <si>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</si>
  <si>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</si>
  <si>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</si>
  <si>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</si>
  <si>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</si>
  <si>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</si>
  <si>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</si>
  <si>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</si>
  <si>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</si>
  <si>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</si>
  <si>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</si>
  <si>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</si>
  <si>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</si>
  <si>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</si>
  <si>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</si>
  <si>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</si>
  <si>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</si>
  <si>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</si>
  <si>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</si>
  <si>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</si>
  <si>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</si>
  <si>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</si>
  <si>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</si>
  <si>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</si>
  <si>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</si>
  <si>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</si>
  <si>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</si>
  <si>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</si>
  <si>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</si>
  <si>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</si>
  <si>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</si>
  <si>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</si>
  <si>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</si>
  <si>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</si>
  <si>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</si>
  <si>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</si>
  <si>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</si>
  <si>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</si>
  <si>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</si>
  <si>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</si>
  <si>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</si>
  <si>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</si>
  <si>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</si>
  <si>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</si>
  <si>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</si>
  <si>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</si>
  <si>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</si>
  <si>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</si>
  <si>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</si>
  <si>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</si>
  <si>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</si>
  <si>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</si>
  <si>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</si>
  <si>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</si>
  <si>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</si>
  <si>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</si>
  <si>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</si>
  <si>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</si>
  <si>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</si>
  <si>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</si>
  <si>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</si>
  <si>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</si>
  <si>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</si>
  <si>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</si>
  <si>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</si>
  <si>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</si>
  <si>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</si>
  <si>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</si>
  <si>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</si>
  <si>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</si>
  <si>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</si>
  <si>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</si>
  <si>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</si>
  <si>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</si>
  <si>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</si>
  <si>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</si>
  <si>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</si>
  <si>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</si>
  <si>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</si>
  <si>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</si>
  <si>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</si>
  <si>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</si>
  <si>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</si>
  <si>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</si>
  <si>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</si>
  <si>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</si>
  <si>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</si>
  <si>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</si>
  <si>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</si>
  <si>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</si>
  <si>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</si>
  <si>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</si>
  <si>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</si>
  <si>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</si>
  <si>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</si>
  <si>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</si>
  <si>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</si>
  <si>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</si>
  <si>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</si>
  <si>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</si>
  <si>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</si>
  <si>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</si>
  <si>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</si>
  <si>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</si>
  <si>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</si>
  <si>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</si>
  <si>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</si>
  <si>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</si>
  <si>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</si>
  <si>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</si>
  <si>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</si>
  <si>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</si>
  <si>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</si>
  <si>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</si>
  <si>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</si>
  <si>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</si>
  <si>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</si>
  <si>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</si>
  <si>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</si>
  <si>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</si>
  <si>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</si>
  <si>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</si>
  <si>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</si>
  <si>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</si>
  <si>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</si>
  <si>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</si>
  <si>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</si>
  <si>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</si>
  <si>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</si>
  <si>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</si>
  <si>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</si>
  <si>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</si>
  <si>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</si>
  <si>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</si>
  <si>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</si>
  <si>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</si>
  <si>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</si>
  <si>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</si>
  <si>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</si>
  <si>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</si>
  <si>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</si>
  <si>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</si>
  <si>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</si>
  <si>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</si>
  <si>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</si>
  <si>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</si>
  <si>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</si>
  <si>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</si>
  <si>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</si>
  <si>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</si>
  <si>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</si>
  <si>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</si>
  <si>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</si>
  <si>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</si>
  <si>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</si>
  <si>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</si>
  <si>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</si>
  <si>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</si>
  <si>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</si>
  <si>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</si>
  <si>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</si>
  <si>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</si>
  <si>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</si>
  <si>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</si>
  <si>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</si>
  <si>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</si>
  <si>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</si>
  <si>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</si>
  <si>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</si>
  <si>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</si>
  <si>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</si>
  <si>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</si>
  <si>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</si>
  <si>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</si>
  <si>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</si>
  <si>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</si>
  <si>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</si>
  <si>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</si>
  <si>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</si>
  <si>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</si>
  <si>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</si>
  <si>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</si>
  <si>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</si>
  <si>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</si>
  <si>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</si>
  <si>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</si>
  <si>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</si>
  <si>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</si>
  <si>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</si>
  <si>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</si>
  <si>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</si>
  <si>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</si>
  <si>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</si>
  <si>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</si>
  <si>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</si>
  <si>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</si>
  <si>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</si>
  <si>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</si>
  <si>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</si>
  <si>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</si>
  <si>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</si>
  <si>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</si>
  <si>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</si>
  <si>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</si>
  <si>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</si>
  <si>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</si>
  <si>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</si>
  <si>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</si>
  <si>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</si>
  <si>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</si>
  <si>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</si>
  <si>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</si>
  <si>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</si>
  <si>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</si>
  <si>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</si>
  <si>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</si>
  <si>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</si>
  <si>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</si>
  <si>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</si>
  <si>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</si>
  <si>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</si>
  <si>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</si>
  <si>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</si>
  <si>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</si>
  <si>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</si>
  <si>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</si>
  <si>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</si>
  <si>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</si>
  <si>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</si>
  <si>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</si>
  <si>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</si>
  <si>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</si>
  <si>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</si>
  <si>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</si>
  <si>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</si>
  <si>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</si>
  <si>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</si>
  <si>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</si>
  <si>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</si>
  <si>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</si>
  <si>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</si>
  <si>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</si>
  <si>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</si>
  <si>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</si>
  <si>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</si>
  <si>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</si>
  <si>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</si>
  <si>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</si>
  <si>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</si>
  <si>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</si>
  <si>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</si>
  <si>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</si>
  <si>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</si>
  <si>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</si>
  <si>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</si>
  <si>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</si>
  <si>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</si>
  <si>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</si>
  <si>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</si>
  <si>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</si>
  <si>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</si>
  <si>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</si>
  <si>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</si>
  <si>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</si>
  <si>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</si>
  <si>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</si>
  <si>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</si>
  <si>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</si>
  <si>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</si>
  <si>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</si>
  <si>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</si>
  <si>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</si>
  <si>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</si>
  <si>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</si>
  <si>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</si>
  <si>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</si>
  <si>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</si>
  <si>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</si>
  <si>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</si>
  <si>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</si>
  <si>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</si>
  <si>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</si>
  <si>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</si>
  <si>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</si>
  <si>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</si>
  <si>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</si>
  <si>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</si>
  <si>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</si>
  <si>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</si>
  <si>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</si>
  <si>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</si>
  <si>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</si>
  <si>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</si>
  <si>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</si>
  <si>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</si>
  <si>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</si>
  <si>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</si>
  <si>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</si>
  <si>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</si>
  <si>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</si>
  <si>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</si>
  <si>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</si>
  <si>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</si>
  <si>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</si>
  <si>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</si>
  <si>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</si>
  <si>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</si>
  <si>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</si>
  <si>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</si>
  <si>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</si>
  <si>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</si>
  <si>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</si>
  <si>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</si>
  <si>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</si>
  <si>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</si>
  <si>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</si>
  <si>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</si>
  <si>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</si>
  <si>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</si>
  <si>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</si>
  <si>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</si>
  <si>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</si>
  <si>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</si>
  <si>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</si>
  <si>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</si>
  <si>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</si>
  <si>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</si>
  <si>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</si>
  <si>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</si>
  <si>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</si>
  <si>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</si>
  <si>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</si>
  <si>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</si>
  <si>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</si>
  <si>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</si>
  <si>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</si>
  <si>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</si>
  <si>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</si>
  <si>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</si>
  <si>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</si>
  <si>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</si>
  <si>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</si>
  <si>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</si>
  <si>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</si>
  <si>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</si>
  <si>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</si>
  <si>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</si>
  <si>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</si>
  <si>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</si>
  <si>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</si>
  <si>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</si>
  <si>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</si>
  <si>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</si>
  <si>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</si>
  <si>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</si>
  <si>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</si>
  <si>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</si>
  <si>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</si>
  <si>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</si>
  <si>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</si>
  <si>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</si>
  <si>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</si>
  <si>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</si>
  <si>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</si>
  <si>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</si>
  <si>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</si>
  <si>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</si>
  <si>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</si>
  <si>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</si>
  <si>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</si>
  <si>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</si>
  <si>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</si>
  <si>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</si>
  <si>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</si>
  <si>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</si>
  <si>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</si>
  <si>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</si>
  <si>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</si>
  <si>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</si>
  <si>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</si>
  <si>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</si>
  <si>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</si>
  <si>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</si>
  <si>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</si>
  <si>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</si>
  <si>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</si>
  <si>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</si>
  <si>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</si>
  <si>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</si>
  <si>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</si>
  <si>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</si>
  <si>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</si>
  <si>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</si>
  <si>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</si>
  <si>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</si>
  <si>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</si>
  <si>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</si>
  <si>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</si>
  <si>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</si>
  <si>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</si>
  <si>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</si>
  <si>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</si>
  <si>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</si>
  <si>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</si>
  <si>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</si>
  <si>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</si>
  <si>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</si>
  <si>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</si>
  <si>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</si>
  <si>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</si>
  <si>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</si>
  <si>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</si>
  <si>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</si>
  <si>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</si>
  <si>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</si>
  <si>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</si>
  <si>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</si>
  <si>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</si>
  <si>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</si>
  <si>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</si>
  <si>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</si>
  <si>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</si>
  <si>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</si>
  <si>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</si>
  <si>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</si>
  <si>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</si>
  <si>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</si>
  <si>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</si>
  <si>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</si>
  <si>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</si>
  <si>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</si>
  <si>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</si>
  <si>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</si>
  <si>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</si>
  <si>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</si>
  <si>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</si>
  <si>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</si>
  <si>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</si>
  <si>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</si>
  <si>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</si>
  <si>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</si>
  <si>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</si>
  <si>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</si>
  <si>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</si>
  <si>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</si>
  <si>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</si>
  <si>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</si>
  <si>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</si>
  <si>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</si>
  <si>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</si>
  <si>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</si>
  <si>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</si>
  <si>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</si>
  <si>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</si>
  <si>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</si>
  <si>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</si>
  <si>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</si>
  <si>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</si>
  <si>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</si>
  <si>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</si>
  <si>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</si>
  <si>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</si>
  <si>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</si>
  <si>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</si>
  <si>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</si>
  <si>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</si>
  <si>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</si>
  <si>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</si>
  <si>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</si>
  <si>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</si>
  <si>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</si>
  <si>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</si>
  <si>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</si>
  <si>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</si>
  <si>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</si>
  <si>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</si>
  <si>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</si>
  <si>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</si>
  <si>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</si>
  <si>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</si>
  <si>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</si>
  <si>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</si>
  <si>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</si>
  <si>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</si>
  <si>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</si>
  <si>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</si>
  <si>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</si>
  <si>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</si>
  <si>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</si>
  <si>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</si>
  <si>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</si>
  <si>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</si>
  <si>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</si>
  <si>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</si>
  <si>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</si>
  <si>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</si>
  <si>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</si>
  <si>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</si>
  <si>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</si>
  <si>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</si>
  <si>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</si>
  <si>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</si>
  <si>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</si>
  <si>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</si>
  <si>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</si>
  <si>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</si>
  <si>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</si>
  <si>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</si>
  <si>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</si>
  <si>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</si>
  <si>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</si>
  <si>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</si>
  <si>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</si>
  <si>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</si>
  <si>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</si>
  <si>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</si>
  <si>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</si>
  <si>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</si>
  <si>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</si>
  <si>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</si>
  <si>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</si>
  <si>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</si>
  <si>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</si>
  <si>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</si>
  <si>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</si>
  <si>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</si>
  <si>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</si>
  <si>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</si>
  <si>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</si>
  <si>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</si>
  <si>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</si>
  <si>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</si>
  <si>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</si>
  <si>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</si>
  <si>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</si>
  <si>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</si>
  <si>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</si>
  <si>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</si>
  <si>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</si>
  <si>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</si>
  <si>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</si>
  <si>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</si>
  <si>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</si>
  <si>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</si>
  <si>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</si>
  <si>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</si>
  <si>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</si>
  <si>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</si>
  <si>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</si>
  <si>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</si>
  <si>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</si>
  <si>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</si>
  <si>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</si>
  <si>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</si>
  <si>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</si>
  <si>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</si>
  <si>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</si>
  <si>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</si>
  <si>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</si>
  <si>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</si>
  <si>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</si>
  <si>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</si>
  <si>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</si>
  <si>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</si>
  <si>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</si>
  <si>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</si>
  <si>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</si>
  <si>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</si>
  <si>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</si>
  <si>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</si>
  <si>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</si>
  <si>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</si>
  <si>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</si>
  <si>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</si>
  <si>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</si>
  <si>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</si>
  <si>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</si>
  <si>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</si>
  <si>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</si>
  <si>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</si>
  <si>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</si>
  <si>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</si>
  <si>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</si>
  <si>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</si>
  <si>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</si>
  <si>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</si>
  <si>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</si>
  <si>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</si>
  <si>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</si>
  <si>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</si>
  <si>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</si>
  <si>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</si>
  <si>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</si>
  <si>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</si>
  <si>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</si>
  <si>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</si>
  <si>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</si>
  <si>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</si>
  <si>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</si>
  <si>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</si>
  <si>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</si>
  <si>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</si>
  <si>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</si>
  <si>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</si>
  <si>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</si>
  <si>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</si>
  <si>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</si>
  <si>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</si>
  <si>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</si>
  <si>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</si>
  <si>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</si>
  <si>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</si>
  <si>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</si>
  <si>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</si>
  <si>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</si>
  <si>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</si>
  <si>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</si>
  <si>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</si>
  <si>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</si>
  <si>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</si>
  <si>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</si>
  <si>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</si>
  <si>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</si>
  <si>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</si>
  <si>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</si>
  <si>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</si>
  <si>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</si>
  <si>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</si>
  <si>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</si>
  <si>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</si>
  <si>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</si>
  <si>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</si>
  <si>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</si>
  <si>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</si>
  <si>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</si>
  <si>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</si>
  <si>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</si>
  <si>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</si>
  <si>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</si>
  <si>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</si>
  <si>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</si>
  <si>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</si>
  <si>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</si>
  <si>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</si>
  <si>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</si>
  <si>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</si>
  <si>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</si>
  <si>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</si>
  <si>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</si>
  <si>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</si>
  <si>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</si>
  <si>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</si>
  <si>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</si>
  <si>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</si>
  <si>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</si>
  <si>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</si>
  <si>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</si>
  <si>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</si>
  <si>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</si>
  <si>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</si>
  <si>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</si>
  <si>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</si>
  <si>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</si>
  <si>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</si>
  <si>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</si>
  <si>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</si>
  <si>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</si>
  <si>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</si>
  <si>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</si>
  <si>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</si>
  <si>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</si>
  <si>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</si>
  <si>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</si>
  <si>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</si>
  <si>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</si>
  <si>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</si>
  <si>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</si>
  <si>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</si>
  <si>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</si>
  <si>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</si>
  <si>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</si>
  <si>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</si>
  <si>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</si>
  <si>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</si>
  <si>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</si>
  <si>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</si>
  <si>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</si>
  <si>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</si>
  <si>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</si>
  <si>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</si>
  <si>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</si>
  <si>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</si>
  <si>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</si>
  <si>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</si>
  <si>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</si>
  <si>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</si>
  <si>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</si>
  <si>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</si>
  <si>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</si>
  <si>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</si>
  <si>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</si>
  <si>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</si>
  <si>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</si>
  <si>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</si>
  <si>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</si>
  <si>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</si>
  <si>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</si>
  <si>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</si>
  <si>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</si>
  <si>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</si>
  <si>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</si>
  <si>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</si>
  <si>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</si>
  <si>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</si>
  <si>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</si>
  <si>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</si>
  <si>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</si>
  <si>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</si>
  <si>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</si>
  <si>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</si>
  <si>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</si>
  <si>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</si>
  <si>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</si>
  <si>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</si>
  <si>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</si>
  <si>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</si>
  <si>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</si>
  <si>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</si>
  <si>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</si>
  <si>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</si>
  <si>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</si>
  <si>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</si>
  <si>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</si>
  <si>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</si>
  <si>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</si>
  <si>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</si>
  <si>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</si>
  <si>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</si>
  <si>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</si>
  <si>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</si>
  <si>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</si>
  <si>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</si>
  <si>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</si>
  <si>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</si>
  <si>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</si>
  <si>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</si>
  <si>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</si>
  <si>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</si>
  <si>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</si>
  <si>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</si>
  <si>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</si>
  <si>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</si>
  <si>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</si>
  <si>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</si>
  <si>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</si>
  <si>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</si>
  <si>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</si>
  <si>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</si>
  <si>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</si>
  <si>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</si>
  <si>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</si>
  <si>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</si>
  <si>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</si>
  <si>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</si>
  <si>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</si>
  <si>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</si>
  <si>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</si>
  <si>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</si>
  <si>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</si>
  <si>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</si>
  <si>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</si>
  <si>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</si>
  <si>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</si>
  <si>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</si>
  <si>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</si>
  <si>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</si>
  <si>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</si>
  <si>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</si>
  <si>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</si>
  <si>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</si>
  <si>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</si>
  <si>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</si>
  <si>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</si>
  <si>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</si>
  <si>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</si>
  <si>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</si>
  <si>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</si>
  <si>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</si>
  <si>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</si>
  <si>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</si>
  <si>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</si>
  <si>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</si>
  <si>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</si>
  <si>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</si>
  <si>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</si>
  <si>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</si>
  <si>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</si>
  <si>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</si>
  <si>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</si>
  <si>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</si>
  <si>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</si>
  <si>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</si>
  <si>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</si>
  <si>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</si>
  <si>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</si>
  <si>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</si>
  <si>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</si>
  <si>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</si>
  <si>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</si>
  <si>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</si>
  <si>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</si>
  <si>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</si>
  <si>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</si>
  <si>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</si>
  <si>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</si>
  <si>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</si>
  <si>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</si>
  <si>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</si>
  <si>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</si>
  <si>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</si>
  <si>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</si>
  <si>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</si>
  <si>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</si>
  <si>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</si>
  <si>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</si>
  <si>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</si>
  <si>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</si>
  <si>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</si>
  <si>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</si>
  <si>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</si>
  <si>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</si>
  <si>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</si>
  <si>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</si>
  <si>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</si>
  <si>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</si>
  <si>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</si>
  <si>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</si>
  <si>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</si>
  <si>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</si>
  <si>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</si>
  <si>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</si>
  <si>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</si>
  <si>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</si>
  <si>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</si>
  <si>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</si>
  <si>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</si>
  <si>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</si>
  <si>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</si>
  <si>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</si>
  <si>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</si>
  <si>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</si>
  <si>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</si>
  <si>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</si>
  <si>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</si>
  <si>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</si>
  <si>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</si>
  <si>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</si>
  <si>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</si>
  <si>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</si>
  <si>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</si>
  <si>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</si>
  <si>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</si>
  <si>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</si>
  <si>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</si>
  <si>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</si>
  <si>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</si>
  <si>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</si>
  <si>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</si>
  <si>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</si>
  <si>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</si>
  <si>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</si>
  <si>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</si>
  <si>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</si>
  <si>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</si>
  <si>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</si>
  <si>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</si>
  <si>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</si>
  <si>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</si>
  <si>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</si>
  <si>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</si>
  <si>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</si>
  <si>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</si>
  <si>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</si>
  <si>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</si>
  <si>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</si>
  <si>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</si>
  <si>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</si>
  <si>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</si>
  <si>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</si>
  <si>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</si>
  <si>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</si>
  <si>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</si>
  <si>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</si>
  <si>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</si>
  <si>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</si>
  <si>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</si>
  <si>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</si>
  <si>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</si>
  <si>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</si>
  <si>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</si>
  <si>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</si>
  <si>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</si>
  <si>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</si>
  <si>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</si>
  <si>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</si>
  <si>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</si>
  <si>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</si>
  <si>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</si>
  <si>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</si>
  <si>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</si>
  <si>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</si>
  <si>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</si>
  <si>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</si>
  <si>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</si>
  <si>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</si>
  <si>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</si>
  <si>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</si>
  <si>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</si>
  <si>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</si>
  <si>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</si>
  <si>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</si>
  <si>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</si>
  <si>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</si>
  <si>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</si>
  <si>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</si>
  <si>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</si>
  <si>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</si>
  <si>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</si>
  <si>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</si>
  <si>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</si>
  <si>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</si>
  <si>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</si>
  <si>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</si>
  <si>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</si>
  <si>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</si>
  <si>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</si>
  <si>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</si>
  <si>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</si>
  <si>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</si>
  <si>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</si>
  <si>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</si>
  <si>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</si>
  <si>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</si>
  <si>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</si>
  <si>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</si>
  <si>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</si>
  <si>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</si>
  <si>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</si>
  <si>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</si>
  <si>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</si>
  <si>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</si>
  <si>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</si>
  <si>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</si>
  <si>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</si>
  <si>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</si>
  <si>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</si>
  <si>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</si>
  <si>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</si>
  <si>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</si>
  <si>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</si>
  <si>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</si>
  <si>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</si>
  <si>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</si>
  <si>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</si>
  <si>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</si>
  <si>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</si>
  <si>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</si>
  <si>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</si>
  <si>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</si>
  <si>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</si>
  <si>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</si>
  <si>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</si>
  <si>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</si>
  <si>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</si>
  <si>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</si>
  <si>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</si>
  <si>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</si>
  <si>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</si>
  <si>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</si>
  <si>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</si>
  <si>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</si>
  <si>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</si>
  <si>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</si>
  <si>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</si>
  <si>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</si>
  <si>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</si>
  <si>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</si>
  <si>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</si>
  <si>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</si>
  <si>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</si>
  <si>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</si>
  <si>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</si>
  <si>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</si>
  <si>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</si>
  <si>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</si>
  <si>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</si>
  <si>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</si>
  <si>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</si>
  <si>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</si>
  <si>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</si>
  <si>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</si>
  <si>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</si>
  <si>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</si>
  <si>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</si>
  <si>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</si>
  <si>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</si>
  <si>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</si>
  <si>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</si>
  <si>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</si>
  <si>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</si>
  <si>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</si>
  <si>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</si>
  <si>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</si>
  <si>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</si>
  <si>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</si>
  <si>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</si>
  <si>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</si>
  <si>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</si>
  <si>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</si>
  <si>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</si>
  <si>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</si>
  <si>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</si>
  <si>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</si>
  <si>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</si>
  <si>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</si>
  <si>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</si>
  <si>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</si>
  <si>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</si>
  <si>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</si>
  <si>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</si>
  <si>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</si>
  <si>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</si>
  <si>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</si>
  <si>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</si>
  <si>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</si>
  <si>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</si>
  <si>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</si>
  <si>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</si>
  <si>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</si>
  <si>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</si>
  <si>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</si>
  <si>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</si>
  <si>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</si>
  <si>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</si>
  <si>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</si>
  <si>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</si>
  <si>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</si>
  <si>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</si>
  <si>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</si>
  <si>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</si>
  <si>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</si>
  <si>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</si>
  <si>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</si>
  <si>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</si>
  <si>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</si>
  <si>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</si>
  <si>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</si>
  <si>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</si>
  <si>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</si>
  <si>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</si>
  <si>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</si>
  <si>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</si>
  <si>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</si>
  <si>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</si>
  <si>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</si>
  <si>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</si>
  <si>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</si>
  <si>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</si>
  <si>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</si>
  <si>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</si>
  <si>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</si>
  <si>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</si>
  <si>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</si>
  <si>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</si>
  <si>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</si>
  <si>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</si>
  <si>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</si>
  <si>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</si>
  <si>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</si>
  <si>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</si>
  <si>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</si>
  <si>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</si>
  <si>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</si>
  <si>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</si>
  <si>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</si>
  <si>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</si>
  <si>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</si>
  <si>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</si>
  <si>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</si>
  <si>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</si>
  <si>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</si>
  <si>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</si>
  <si>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</si>
  <si>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</si>
  <si>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</si>
  <si>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</si>
  <si>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</si>
  <si>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</si>
  <si>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</si>
  <si>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</si>
  <si>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</si>
  <si>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</si>
  <si>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</si>
  <si>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</si>
  <si>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</si>
  <si>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</si>
  <si>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</si>
  <si>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</si>
  <si>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</si>
  <si>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</si>
  <si>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</si>
  <si>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</si>
  <si>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</si>
  <si>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</si>
  <si>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</si>
  <si>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</si>
  <si>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</si>
  <si>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</si>
  <si>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</si>
  <si>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</si>
  <si>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</si>
  <si>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</si>
  <si>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</si>
  <si>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</si>
  <si>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</si>
  <si>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</si>
  <si>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</si>
  <si>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</si>
  <si>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</si>
  <si>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</si>
  <si>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</si>
  <si>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</si>
  <si>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</si>
  <si>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</si>
  <si>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</si>
  <si>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</si>
  <si>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</si>
  <si>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</si>
  <si>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</si>
  <si>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</si>
  <si>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</si>
  <si>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</si>
  <si>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</si>
  <si>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</si>
  <si>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</si>
  <si>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</si>
  <si>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</si>
  <si>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</si>
  <si>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</si>
  <si>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</si>
  <si>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</si>
  <si>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</si>
  <si>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</si>
  <si>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</si>
  <si>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</si>
  <si>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</si>
  <si>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</si>
  <si>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</si>
  <si>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</si>
  <si>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</si>
  <si>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</si>
  <si>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</si>
  <si>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</si>
  <si>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</si>
  <si>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</si>
  <si>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</si>
  <si>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</si>
  <si>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</si>
  <si>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</si>
  <si>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</si>
  <si>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</si>
  <si>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</si>
  <si>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</si>
  <si>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</si>
  <si>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</si>
  <si>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</si>
  <si>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</si>
  <si>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</si>
  <si>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</si>
  <si>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</si>
  <si>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</si>
  <si>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</si>
  <si>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</si>
  <si>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</si>
  <si>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</si>
  <si>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</si>
  <si>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</si>
  <si>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</si>
  <si>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</si>
  <si>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</si>
  <si>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</si>
  <si>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</si>
  <si>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</si>
  <si>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</si>
  <si>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</si>
  <si>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</si>
  <si>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</si>
  <si>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</si>
  <si>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</si>
  <si>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</si>
  <si>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</si>
  <si>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</si>
  <si>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</si>
  <si>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</si>
  <si>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</si>
  <si>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</si>
  <si>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</si>
  <si>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</si>
  <si>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</si>
  <si>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</si>
  <si>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</si>
  <si>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</si>
  <si>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</si>
  <si>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</si>
  <si>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</si>
  <si>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</si>
  <si>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</si>
  <si>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</si>
  <si>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</si>
  <si>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</si>
  <si>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</si>
  <si>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</si>
  <si>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</si>
  <si>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</si>
  <si>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</si>
  <si>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</si>
  <si>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</si>
  <si>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</si>
  <si>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</si>
  <si>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</si>
  <si>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</si>
  <si>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</si>
  <si>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</si>
  <si>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</si>
  <si>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</si>
  <si>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</si>
  <si>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</si>
  <si>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</si>
  <si>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</si>
  <si>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</si>
  <si>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</si>
  <si>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</si>
  <si>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</si>
  <si>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</si>
  <si>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</si>
  <si>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</si>
  <si>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</si>
  <si>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</si>
  <si>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</si>
  <si>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</si>
  <si>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</si>
  <si>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</si>
  <si>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</si>
  <si>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</si>
  <si>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</si>
  <si>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</si>
  <si>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</si>
  <si>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</si>
  <si>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</si>
  <si>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</si>
  <si>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</si>
  <si>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</si>
  <si>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</si>
  <si>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</si>
  <si>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</si>
  <si>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</si>
  <si>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</si>
  <si>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</si>
  <si>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</si>
  <si>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</si>
  <si>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</si>
  <si>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</si>
  <si>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</si>
  <si>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</si>
  <si>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</si>
  <si>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</si>
  <si>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</si>
  <si>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</si>
  <si>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</si>
  <si>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</si>
  <si>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</si>
  <si>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</si>
  <si>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</si>
  <si>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</si>
  <si>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</si>
  <si>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</si>
  <si>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</si>
  <si>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</si>
  <si>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</si>
  <si>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</si>
  <si>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</si>
  <si>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</si>
  <si>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</si>
  <si>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</si>
  <si>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</si>
  <si>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</si>
  <si>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</si>
  <si>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</si>
  <si>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</si>
  <si>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</si>
  <si>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</si>
  <si>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</si>
  <si>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</si>
  <si>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</si>
  <si>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</si>
  <si>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</si>
  <si>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</si>
  <si>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</si>
  <si>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</si>
  <si>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</si>
  <si>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</si>
  <si>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</si>
  <si>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</si>
  <si>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</si>
  <si>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</si>
  <si>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</si>
  <si>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</si>
  <si>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</si>
  <si>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</si>
  <si>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</si>
  <si>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</si>
  <si>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</si>
  <si>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</si>
  <si>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</si>
  <si>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</si>
  <si>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</si>
  <si>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</si>
  <si>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</si>
  <si>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</si>
  <si>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</si>
  <si>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</si>
  <si>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</si>
  <si>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</si>
  <si>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</si>
  <si>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</si>
  <si>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</si>
  <si>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</si>
  <si>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</si>
  <si>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</si>
  <si>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</si>
  <si>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</si>
  <si>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</si>
  <si>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</si>
  <si>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</si>
  <si>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</si>
  <si>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</si>
  <si>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</si>
  <si>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</si>
  <si>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</si>
  <si>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</si>
  <si>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</si>
  <si>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</si>
  <si>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</si>
  <si>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</si>
  <si>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</si>
  <si>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</si>
  <si>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</si>
  <si>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</si>
  <si>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</si>
  <si>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</si>
  <si>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</si>
  <si>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</si>
  <si>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</si>
  <si>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</si>
  <si>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</si>
  <si>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</si>
  <si>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</si>
  <si>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</si>
  <si>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</si>
  <si>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</si>
  <si>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</si>
  <si>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</si>
  <si>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</si>
  <si>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</si>
  <si>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</si>
  <si>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</si>
  <si>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</si>
  <si>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</si>
  <si>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</si>
  <si>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</si>
  <si>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</si>
  <si>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</si>
  <si>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</si>
  <si>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</si>
  <si>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</si>
  <si>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</si>
  <si>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</si>
  <si>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</si>
  <si>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</si>
  <si>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</si>
  <si>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</si>
  <si>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</si>
  <si>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</si>
  <si>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</si>
  <si>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</si>
  <si>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</si>
  <si>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</si>
  <si>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</si>
  <si>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</si>
  <si>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</si>
  <si>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</si>
  <si>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</si>
  <si>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</si>
  <si>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</si>
  <si>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</si>
  <si>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</si>
  <si>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</si>
  <si>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</si>
  <si>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</si>
  <si>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</si>
  <si>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</si>
  <si>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</si>
  <si>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</si>
  <si>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</si>
  <si>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</si>
  <si>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</si>
  <si>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</si>
  <si>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</si>
  <si>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</si>
  <si>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</si>
  <si>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</si>
  <si>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</si>
  <si>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</si>
  <si>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</si>
  <si>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</si>
  <si>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</si>
  <si>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</si>
  <si>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</si>
  <si>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</si>
  <si>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</si>
  <si>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</si>
  <si>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</si>
  <si>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</si>
  <si>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</si>
  <si>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</si>
  <si>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</si>
  <si>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</si>
  <si>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</si>
  <si>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</si>
  <si>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</si>
  <si>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</si>
  <si>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</si>
  <si>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</si>
  <si>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</si>
  <si>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</si>
  <si>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</si>
  <si>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</si>
  <si>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</si>
  <si>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</si>
  <si>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</si>
  <si>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</si>
  <si>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</si>
  <si>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</si>
  <si>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</si>
  <si>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</si>
  <si>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</si>
  <si>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</si>
  <si>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</si>
  <si>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</si>
  <si>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</si>
  <si>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</si>
  <si>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</si>
  <si>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</si>
  <si>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</si>
  <si>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</si>
  <si>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</si>
  <si>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</si>
  <si>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</si>
  <si>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</si>
  <si>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</si>
  <si>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</si>
  <si>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</si>
  <si>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</si>
  <si>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</si>
  <si>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</si>
  <si>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</si>
  <si>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</si>
  <si>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</si>
  <si>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</si>
  <si>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</si>
  <si>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</si>
  <si>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</si>
  <si>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</si>
  <si>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</si>
  <si>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</si>
  <si>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</si>
  <si>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</si>
  <si>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</si>
  <si>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</si>
  <si>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</si>
  <si>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</si>
  <si>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</si>
  <si>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</si>
  <si>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</si>
  <si>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</si>
  <si>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</si>
  <si>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</si>
  <si>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</si>
  <si>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</si>
  <si>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</si>
  <si>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</si>
  <si>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</si>
  <si>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</si>
  <si>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</si>
  <si>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</si>
  <si>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</si>
  <si>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</si>
  <si>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</si>
  <si>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</si>
  <si>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</si>
  <si>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</si>
  <si>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</si>
  <si>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</si>
  <si>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</si>
  <si>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</si>
  <si>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</si>
  <si>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</si>
  <si>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</si>
  <si>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</si>
  <si>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</si>
  <si>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</si>
  <si>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</si>
  <si>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</si>
  <si>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</si>
  <si>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</si>
  <si>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</si>
  <si>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</si>
  <si>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</si>
  <si>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</si>
  <si>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</si>
  <si>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</si>
  <si>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</si>
  <si>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</si>
  <si>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</si>
  <si>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</si>
  <si>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</si>
  <si>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</si>
  <si>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</si>
  <si>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</si>
  <si>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</si>
  <si>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</si>
  <si>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</si>
  <si>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</si>
  <si>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</si>
  <si>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</si>
  <si>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</si>
  <si>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</si>
  <si>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</si>
  <si>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</si>
  <si>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</si>
  <si>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</si>
  <si>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</si>
  <si>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</si>
  <si>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</si>
  <si>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</si>
  <si>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</si>
  <si>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</si>
  <si>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</si>
  <si>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</si>
  <si>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</si>
  <si>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</si>
  <si>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</si>
  <si>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</si>
  <si>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</si>
  <si>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</si>
  <si>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</si>
  <si>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</si>
  <si>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</si>
  <si>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</si>
  <si>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</si>
  <si>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</si>
  <si>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</si>
  <si>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</si>
  <si>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</si>
  <si>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</si>
  <si>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</si>
  <si>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</si>
  <si>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</si>
  <si>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</si>
  <si>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</si>
  <si>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</si>
  <si>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</si>
  <si>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</si>
  <si>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</si>
  <si>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</si>
  <si>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</si>
  <si>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</si>
  <si>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</si>
  <si>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</si>
  <si>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</si>
  <si>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</si>
  <si>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</si>
  <si>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</si>
  <si>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</si>
  <si>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</si>
  <si>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</si>
  <si>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</si>
  <si>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</si>
  <si>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</si>
  <si>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</si>
  <si>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</si>
  <si>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</si>
  <si>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</si>
  <si>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</si>
  <si>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</si>
  <si>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</si>
  <si>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</si>
  <si>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</si>
  <si>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</si>
  <si>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</si>
  <si>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</si>
  <si>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</si>
  <si>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</si>
  <si>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</si>
  <si>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</si>
  <si>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</si>
  <si>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</si>
  <si>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</si>
  <si>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</si>
  <si>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</si>
  <si>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</si>
  <si>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</si>
  <si>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</si>
  <si>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</si>
  <si>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</si>
  <si>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</si>
  <si>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</si>
  <si>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</si>
  <si>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</si>
  <si>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</si>
  <si>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</si>
  <si>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</si>
  <si>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</si>
  <si>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</si>
  <si>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</si>
  <si>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</si>
  <si>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</si>
  <si>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</si>
  <si>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</si>
  <si>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</si>
  <si>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</si>
  <si>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</si>
  <si>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</si>
  <si>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</si>
  <si>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</si>
  <si>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</si>
  <si>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</si>
  <si>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</si>
  <si>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</si>
  <si>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</si>
  <si>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</si>
  <si>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</si>
  <si>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</si>
  <si>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</si>
  <si>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</si>
  <si>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</si>
  <si>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</si>
  <si>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</si>
  <si>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</si>
  <si>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</si>
  <si>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</si>
  <si>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</si>
  <si>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</si>
  <si>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</si>
  <si>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</si>
  <si>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</si>
  <si>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</si>
  <si>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</si>
  <si>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</si>
  <si>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</si>
  <si>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</si>
  <si>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</si>
  <si>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</si>
  <si>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</si>
  <si>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</si>
  <si>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</si>
  <si>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</si>
  <si>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</si>
  <si>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</si>
  <si>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</si>
  <si>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</si>
  <si>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</si>
  <si>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</si>
  <si>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</si>
  <si>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</si>
  <si>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</si>
  <si>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</si>
  <si>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</si>
  <si>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</si>
  <si>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</si>
  <si>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</si>
  <si>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</si>
  <si>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</si>
  <si>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</si>
  <si>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</si>
  <si>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</si>
  <si>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</si>
  <si>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</si>
  <si>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</si>
  <si>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</si>
  <si>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</si>
  <si>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</si>
  <si>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</si>
  <si>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</si>
  <si>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</si>
  <si>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</si>
  <si>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</si>
  <si>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</si>
  <si>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</si>
  <si>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</si>
  <si>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</si>
  <si>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</si>
  <si>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</si>
  <si>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</si>
  <si>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</si>
  <si>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</si>
  <si>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</si>
  <si>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</si>
  <si>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</si>
  <si>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</si>
  <si>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</si>
  <si>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</si>
  <si>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</si>
  <si>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</si>
  <si>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</si>
  <si>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</si>
  <si>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</si>
  <si>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</si>
  <si>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</si>
  <si>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</si>
  <si>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</si>
  <si>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</si>
  <si>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</si>
  <si>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</si>
  <si>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</si>
  <si>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</si>
  <si>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</si>
  <si>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</si>
  <si>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</si>
  <si>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</si>
  <si>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</si>
  <si>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</si>
  <si>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</si>
  <si>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</si>
  <si>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</si>
  <si>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</si>
  <si>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</si>
  <si>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</si>
  <si>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</si>
  <si>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</si>
  <si>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</si>
  <si>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</si>
  <si>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</si>
  <si>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</si>
  <si>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</si>
  <si>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</si>
  <si>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</si>
  <si>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</si>
  <si>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</si>
  <si>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</si>
  <si>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</si>
  <si>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</si>
  <si>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</si>
  <si>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</si>
  <si>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</si>
  <si>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</si>
  <si>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</si>
  <si>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</si>
  <si>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</si>
  <si>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</si>
  <si>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</si>
  <si>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</si>
  <si>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</si>
  <si>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</si>
  <si>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</si>
  <si>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</si>
  <si>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</si>
  <si>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</si>
  <si>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</si>
  <si>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</si>
  <si>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</si>
  <si>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</si>
  <si>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</si>
  <si>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</si>
  <si>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</si>
  <si>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</si>
  <si>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</si>
  <si>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</si>
  <si>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</si>
  <si>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</si>
  <si>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</si>
  <si>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</si>
  <si>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</si>
  <si>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</si>
  <si>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</si>
  <si>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</si>
  <si>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</si>
  <si>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</si>
  <si>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</si>
  <si>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</si>
  <si>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</si>
  <si>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</si>
  <si>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</si>
  <si>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</si>
  <si>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</si>
  <si>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</si>
  <si>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</si>
  <si>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</si>
  <si>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</si>
  <si>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</si>
  <si>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</si>
  <si>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</si>
  <si>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</si>
  <si>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</si>
  <si>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</si>
  <si>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</si>
  <si>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</si>
  <si>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</si>
  <si>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</si>
  <si>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</si>
  <si>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</si>
  <si>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</si>
  <si>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</si>
  <si>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</si>
  <si>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</si>
  <si>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</si>
  <si>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</si>
  <si>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</si>
  <si>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</si>
  <si>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</si>
  <si>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</si>
  <si>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</si>
  <si>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</si>
  <si>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</si>
  <si>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</si>
  <si>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</si>
  <si>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</si>
  <si>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</si>
  <si>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</si>
  <si>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</si>
  <si>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</si>
  <si>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</si>
  <si>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</si>
  <si>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</si>
  <si>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</si>
  <si>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</si>
  <si>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</si>
  <si>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</si>
  <si>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</si>
  <si>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</si>
  <si>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</si>
  <si>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</si>
  <si>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</si>
  <si>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</si>
  <si>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</si>
  <si>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</si>
  <si>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</si>
  <si>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</si>
  <si>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</si>
  <si>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</si>
  <si>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</si>
  <si>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</si>
  <si>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</si>
  <si>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</si>
  <si>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</si>
  <si>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</si>
  <si>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</si>
  <si>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</si>
  <si>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</si>
  <si>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</si>
  <si>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</si>
  <si>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</si>
  <si>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</si>
  <si>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</si>
  <si>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</si>
  <si>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</si>
  <si>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</si>
  <si>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</si>
  <si>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</si>
  <si>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</si>
  <si>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</si>
  <si>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</si>
  <si>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</si>
  <si>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</si>
  <si>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</si>
  <si>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</si>
  <si>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</si>
  <si>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</si>
  <si>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</si>
  <si>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</si>
  <si>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</si>
  <si>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</si>
  <si>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</si>
  <si>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</si>
  <si>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</si>
  <si>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</si>
  <si>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</si>
  <si>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</si>
  <si>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</si>
  <si>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</si>
  <si>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</si>
  <si>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</si>
  <si>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</si>
  <si>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</si>
  <si>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</si>
  <si>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</si>
  <si>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</si>
  <si>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</si>
  <si>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</si>
  <si>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</si>
  <si>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</si>
  <si>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</si>
  <si>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</si>
  <si>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</si>
  <si>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</si>
  <si>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</si>
  <si>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</si>
  <si>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</si>
  <si>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</si>
  <si>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</si>
  <si>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</si>
  <si>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</si>
  <si>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</si>
  <si>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</si>
  <si>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</si>
  <si>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</si>
  <si>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</si>
  <si>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</si>
  <si>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</si>
  <si>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</si>
  <si>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</si>
  <si>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</si>
  <si>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</si>
  <si>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</si>
  <si>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</si>
  <si>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</si>
  <si>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</si>
  <si>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</si>
  <si>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</si>
  <si>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</si>
  <si>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</si>
  <si>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</si>
  <si>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</si>
  <si>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</si>
  <si>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</si>
  <si>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</si>
  <si>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</si>
  <si>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</si>
  <si>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</si>
  <si>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</si>
  <si>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</si>
  <si>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</si>
  <si>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</si>
  <si>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</si>
  <si>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</si>
  <si>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</si>
  <si>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</si>
  <si>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</si>
  <si>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</si>
  <si>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</si>
  <si>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</si>
  <si>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</si>
  <si>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</si>
  <si>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</si>
  <si>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</si>
  <si>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</si>
  <si>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</si>
  <si>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</si>
  <si>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</si>
  <si>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</si>
  <si>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</si>
  <si>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</si>
  <si>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</si>
  <si>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</si>
  <si>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</si>
  <si>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</si>
  <si>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</si>
  <si>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</si>
  <si>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</si>
  <si>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</si>
  <si>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</si>
  <si>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</si>
  <si>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</si>
  <si>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</si>
  <si>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</si>
  <si>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</si>
  <si>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</si>
  <si>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</si>
  <si>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</si>
  <si>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</si>
  <si>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</si>
  <si>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</si>
  <si>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</si>
  <si>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</si>
  <si>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</si>
  <si>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</si>
  <si>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</si>
  <si>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</si>
  <si>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</si>
  <si>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</si>
  <si>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</si>
  <si>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</si>
  <si>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</si>
  <si>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</si>
  <si>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</si>
  <si>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</si>
  <si>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</si>
  <si>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</si>
  <si>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</si>
  <si>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</si>
  <si>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</si>
  <si>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</si>
  <si>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</si>
  <si>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</si>
  <si>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</si>
  <si>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</si>
  <si>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</si>
  <si>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</si>
  <si>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</si>
  <si>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</si>
  <si>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</si>
  <si>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</si>
  <si>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</si>
  <si>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</si>
  <si>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</si>
  <si>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</si>
  <si>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</si>
  <si>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</si>
  <si>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</si>
  <si>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</si>
  <si>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</si>
  <si>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</si>
  <si>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</si>
  <si>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</si>
  <si>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</si>
  <si>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</si>
  <si>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</si>
  <si>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</si>
  <si>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</si>
  <si>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</si>
  <si>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</si>
  <si>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</si>
  <si>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</si>
  <si>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</si>
  <si>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</si>
  <si>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</si>
  <si>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</si>
  <si>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</si>
  <si>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</si>
  <si>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</si>
  <si>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</si>
  <si>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</si>
  <si>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</si>
  <si>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</si>
  <si>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</si>
  <si>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</si>
  <si>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</si>
  <si>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</si>
  <si>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</si>
  <si>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</si>
  <si>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</si>
  <si>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</si>
  <si>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</si>
  <si>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</si>
  <si>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</si>
  <si>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</si>
  <si>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</si>
  <si>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</si>
  <si>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</si>
  <si>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</si>
  <si>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</si>
  <si>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</si>
  <si>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</si>
  <si>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</si>
  <si>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</si>
  <si>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</si>
  <si>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</si>
  <si>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</si>
  <si>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</si>
  <si>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</si>
  <si>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</si>
  <si>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</si>
  <si>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</si>
  <si>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</si>
  <si>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</si>
  <si>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</si>
  <si>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</si>
  <si>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</si>
  <si>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</si>
  <si>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</si>
  <si>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</si>
  <si>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</si>
  <si>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</si>
  <si>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</si>
  <si>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</si>
  <si>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</si>
  <si>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</si>
  <si>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</si>
  <si>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</si>
  <si>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</si>
  <si>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</si>
  <si>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</si>
  <si>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</si>
  <si>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</si>
  <si>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</si>
  <si>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</si>
  <si>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</si>
  <si>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</si>
  <si>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</si>
  <si>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</si>
  <si>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</si>
  <si>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</si>
  <si>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</si>
  <si>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</si>
  <si>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</si>
  <si>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</si>
  <si>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</si>
  <si>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</si>
  <si>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</si>
  <si>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</si>
  <si>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</si>
  <si>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</si>
  <si>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</si>
  <si>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</si>
  <si>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</si>
  <si>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</si>
  <si>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</si>
  <si>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</si>
  <si>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</si>
  <si>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</si>
  <si>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</si>
  <si>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</si>
  <si>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</si>
  <si>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</si>
  <si>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</si>
  <si>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</si>
  <si>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</si>
  <si>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</si>
  <si>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</si>
  <si>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</si>
  <si>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</si>
  <si>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</si>
  <si>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</si>
  <si>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</si>
  <si>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</si>
  <si>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</si>
  <si>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</si>
  <si>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</si>
  <si>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</si>
  <si>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</si>
  <si>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</si>
  <si>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</si>
  <si>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</si>
  <si>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</si>
  <si>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</si>
  <si>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</si>
  <si>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</si>
  <si>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</si>
  <si>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</si>
  <si>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</si>
  <si>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</si>
  <si>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</si>
  <si>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</si>
  <si>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</si>
  <si>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</si>
  <si>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</si>
  <si>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</si>
  <si>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</si>
  <si>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</si>
  <si>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</si>
  <si>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</si>
  <si>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</si>
  <si>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</si>
  <si>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</si>
  <si>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</si>
  <si>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</si>
  <si>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</si>
  <si>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</si>
  <si>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</si>
  <si>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</si>
  <si>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</si>
  <si>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</si>
  <si>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</si>
  <si>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</si>
  <si>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</si>
  <si>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</si>
  <si>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</si>
  <si>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</si>
  <si>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</si>
  <si>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</si>
  <si>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</si>
  <si>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</si>
  <si>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</si>
  <si>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</si>
  <si>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</si>
  <si>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</si>
  <si>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</si>
  <si>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</si>
  <si>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</si>
  <si>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</si>
  <si>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</si>
  <si>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</si>
  <si>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</si>
  <si>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</si>
  <si>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</si>
  <si>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</si>
  <si>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</si>
  <si>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</si>
  <si>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</si>
  <si>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</si>
  <si>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</si>
  <si>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</si>
  <si>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</si>
  <si>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</si>
  <si>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</si>
  <si>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</si>
  <si>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</si>
  <si>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</si>
  <si>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</si>
  <si>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</si>
  <si>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</si>
  <si>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</si>
  <si>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</si>
  <si>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</si>
  <si>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</si>
  <si>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</si>
  <si>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</si>
  <si>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</si>
  <si>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</si>
  <si>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</si>
  <si>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</si>
  <si>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</si>
  <si>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</si>
  <si>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</si>
  <si>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</si>
  <si>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</si>
  <si>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</si>
  <si>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</si>
  <si>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</si>
  <si>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</si>
  <si>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</si>
  <si>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</si>
  <si>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</si>
  <si>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</si>
  <si>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</si>
  <si>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</si>
  <si>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</si>
  <si>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</si>
  <si>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</si>
  <si>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</si>
  <si>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</si>
  <si>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</si>
  <si>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</si>
  <si>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</si>
  <si>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</si>
  <si>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</si>
  <si>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</si>
  <si>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</si>
  <si>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</si>
  <si>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</si>
  <si>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</si>
  <si>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</si>
  <si>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</si>
  <si>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</si>
  <si>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</si>
  <si>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</si>
  <si>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</si>
  <si>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</si>
  <si>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</si>
  <si>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</si>
  <si>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</si>
  <si>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</si>
  <si>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</si>
  <si>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</si>
  <si>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</si>
  <si>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</si>
  <si>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</si>
  <si>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</si>
  <si>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</si>
  <si>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</si>
  <si>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</si>
  <si>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</si>
  <si>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</si>
  <si>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</si>
  <si>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</si>
  <si>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</si>
  <si>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</si>
  <si>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</si>
  <si>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</si>
  <si>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</si>
  <si>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</si>
  <si>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</si>
  <si>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</si>
  <si>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</si>
  <si>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</si>
  <si>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</si>
  <si>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</si>
  <si>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</si>
  <si>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</si>
  <si>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</si>
  <si>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</si>
  <si>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</si>
  <si>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</si>
  <si>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</si>
  <si>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</si>
  <si>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</si>
  <si>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</si>
  <si>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</si>
  <si>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</si>
  <si>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</si>
  <si>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</si>
  <si>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</si>
  <si>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</si>
  <si>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</si>
  <si>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</si>
  <si>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</si>
  <si>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</si>
  <si>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</si>
  <si>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</si>
  <si>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</si>
  <si>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</si>
  <si>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</si>
  <si>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</si>
  <si>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</si>
  <si>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</si>
  <si>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</si>
  <si>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</si>
  <si>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</si>
  <si>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</si>
  <si>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</si>
  <si>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</si>
  <si>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</si>
  <si>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</si>
  <si>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</si>
  <si>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</si>
  <si>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</si>
  <si>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</si>
  <si>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</si>
  <si>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</si>
  <si>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</si>
  <si>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</si>
  <si>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</si>
  <si>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</si>
  <si>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</si>
  <si>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</si>
  <si>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</si>
  <si>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</si>
  <si>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</si>
  <si>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</si>
  <si>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</si>
  <si>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</si>
  <si>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</si>
  <si>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</si>
  <si>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</si>
  <si>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</si>
  <si>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</si>
  <si>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</si>
  <si>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</si>
  <si>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</si>
  <si>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</si>
  <si>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</si>
  <si>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</si>
  <si>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</si>
  <si>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</si>
  <si>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</si>
  <si>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</si>
  <si>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</si>
  <si>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</si>
  <si>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</si>
  <si>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</si>
  <si>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</si>
  <si>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</si>
  <si>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</si>
  <si>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</si>
  <si>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</si>
  <si>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</si>
  <si>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</si>
  <si>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</si>
  <si>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</si>
  <si>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</si>
  <si>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</si>
  <si>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</si>
  <si>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</si>
  <si>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</si>
  <si>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</si>
  <si>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</si>
  <si>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</si>
  <si>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</si>
  <si>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</si>
  <si>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</si>
  <si>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</si>
  <si>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</si>
  <si>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</si>
  <si>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</si>
  <si>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</si>
  <si>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</si>
  <si>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</si>
  <si>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</si>
  <si>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</si>
  <si>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</si>
  <si>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</si>
  <si>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</si>
  <si>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</si>
  <si>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</si>
  <si>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</si>
  <si>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</si>
  <si>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</si>
  <si>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</si>
  <si>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</si>
  <si>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</si>
  <si>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</si>
  <si>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</si>
  <si>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</si>
  <si>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</si>
  <si>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</si>
  <si>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</si>
  <si>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</si>
  <si>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</si>
  <si>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</si>
  <si>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</si>
  <si>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</si>
  <si>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</si>
  <si>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</si>
  <si>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</si>
  <si>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</si>
  <si>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</si>
  <si>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</si>
  <si>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</si>
  <si>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</si>
  <si>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</si>
  <si>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</si>
  <si>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</si>
  <si>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</si>
  <si>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</si>
  <si>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</si>
  <si>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</si>
  <si>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</si>
  <si>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</si>
  <si>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</si>
  <si>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</si>
  <si>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</si>
  <si>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</si>
  <si>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</si>
  <si>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</si>
  <si>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</si>
  <si>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</si>
  <si>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</si>
  <si>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</si>
  <si>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</si>
  <si>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</si>
  <si>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</si>
  <si>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</si>
  <si>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</si>
  <si>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</si>
  <si>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</si>
  <si>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</si>
  <si>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</si>
  <si>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</si>
  <si>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</si>
  <si>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</si>
  <si>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</si>
  <si>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</si>
  <si>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</si>
  <si>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</si>
  <si>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</si>
  <si>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</si>
  <si>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</si>
  <si>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</si>
  <si>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</si>
  <si>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</si>
  <si>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</si>
  <si>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</si>
  <si>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</si>
  <si>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</si>
  <si>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</si>
  <si>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</si>
  <si>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</si>
  <si>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</si>
  <si>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</si>
  <si>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</si>
  <si>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</si>
  <si>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</si>
  <si>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</si>
  <si>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</si>
  <si>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</si>
  <si>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</si>
  <si>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</si>
  <si>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</si>
  <si>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</si>
  <si>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</si>
  <si>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</si>
  <si>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</si>
  <si>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</si>
  <si>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</si>
  <si>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</si>
  <si>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</si>
  <si>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</si>
  <si>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</si>
  <si>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</si>
  <si>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</si>
  <si>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</si>
  <si>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</si>
  <si>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</si>
  <si>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</si>
  <si>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</si>
  <si>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</si>
  <si>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</si>
  <si>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</si>
  <si>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</si>
  <si>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</si>
  <si>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</si>
  <si>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</si>
  <si>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</si>
  <si>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</si>
  <si>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</si>
  <si>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</si>
  <si>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</si>
  <si>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</si>
  <si>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</si>
  <si>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</si>
  <si>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</si>
  <si>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</si>
  <si>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</si>
  <si>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</si>
  <si>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</si>
  <si>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</si>
  <si>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</si>
  <si>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</si>
  <si>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</si>
  <si>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</si>
  <si>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</si>
  <si>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</si>
  <si>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</si>
  <si>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</si>
  <si>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</si>
  <si>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</si>
  <si>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</si>
  <si>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</si>
  <si>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</si>
  <si>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</si>
  <si>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</si>
  <si>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</si>
  <si>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</si>
  <si>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</si>
  <si>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</si>
  <si>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</si>
  <si>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</si>
  <si>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</si>
  <si>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</si>
  <si>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</si>
  <si>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</si>
  <si>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</si>
  <si>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</si>
  <si>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</si>
  <si>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</si>
  <si>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</si>
  <si>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</si>
  <si>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</si>
  <si>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</si>
  <si>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</si>
  <si>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</si>
  <si>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</si>
  <si>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</si>
  <si>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</si>
  <si>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</si>
  <si>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</si>
  <si>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</si>
  <si>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</si>
  <si>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</si>
  <si>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</si>
  <si>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</si>
  <si>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</si>
  <si>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</si>
  <si>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</si>
  <si>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</si>
  <si>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</si>
  <si>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</si>
  <si>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</si>
  <si>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</si>
  <si>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</si>
  <si>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</si>
  <si>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</si>
  <si>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</si>
  <si>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</si>
  <si>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</si>
  <si>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</si>
  <si>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</si>
  <si>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</si>
  <si>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</si>
  <si>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</si>
  <si>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</si>
  <si>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</si>
  <si>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</si>
  <si>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</si>
  <si>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</si>
  <si>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</si>
  <si>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</si>
  <si>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</si>
  <si>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</si>
  <si>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</si>
  <si>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</si>
  <si>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</si>
  <si>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</si>
  <si>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</si>
  <si>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</si>
  <si>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</si>
  <si>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</si>
  <si>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</si>
  <si>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</si>
  <si>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</si>
  <si>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</si>
  <si>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</si>
  <si>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</si>
  <si>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</si>
  <si>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</si>
  <si>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</si>
  <si>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</si>
  <si>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</si>
  <si>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</si>
  <si>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</si>
  <si>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</si>
  <si>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</si>
  <si>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</si>
  <si>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</si>
  <si>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</si>
  <si>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</si>
  <si>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</si>
  <si>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</si>
  <si>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</si>
  <si>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</si>
  <si>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</si>
  <si>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</si>
  <si>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</si>
  <si>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</si>
  <si>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</si>
  <si>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</si>
  <si>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</si>
  <si>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</si>
  <si>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</si>
  <si>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</si>
  <si>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</si>
  <si>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</si>
  <si>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</si>
  <si>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</si>
  <si>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</si>
  <si>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</si>
  <si>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</si>
  <si>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</si>
  <si>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</si>
  <si>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</si>
  <si>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</si>
  <si>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</si>
  <si>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</si>
  <si>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</si>
  <si>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</si>
  <si>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</si>
  <si>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</si>
  <si>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</si>
  <si>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</si>
  <si>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</si>
  <si>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</si>
  <si>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</si>
  <si>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</si>
  <si>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</si>
  <si>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</si>
  <si>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</si>
  <si>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</si>
  <si>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</si>
  <si>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</si>
  <si>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</si>
  <si>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</si>
  <si>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</si>
  <si>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</si>
  <si>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</si>
  <si>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</si>
  <si>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</si>
  <si>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</si>
  <si>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</si>
  <si>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</si>
  <si>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</si>
  <si>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</si>
  <si>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</si>
  <si>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</si>
  <si>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</si>
  <si>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</si>
  <si>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</si>
  <si>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</si>
  <si>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</si>
  <si>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</si>
  <si>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</si>
  <si>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</si>
  <si>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</si>
  <si>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</si>
  <si>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</si>
  <si>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</si>
  <si>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</si>
  <si>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</si>
  <si>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</si>
  <si>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</si>
  <si>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</si>
  <si>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</si>
  <si>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</si>
  <si>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</si>
  <si>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</si>
  <si>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</si>
  <si>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</si>
  <si>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</si>
  <si>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</si>
  <si>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</si>
  <si>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</si>
  <si>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</si>
  <si>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</si>
  <si>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</si>
  <si>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</si>
  <si>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</si>
  <si>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</si>
  <si>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</si>
  <si>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</si>
  <si>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</si>
  <si>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</si>
  <si>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</si>
  <si>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</si>
  <si>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</si>
  <si>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</si>
  <si>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</si>
  <si>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</si>
  <si>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</si>
  <si>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</si>
  <si>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</si>
  <si>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</si>
  <si>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</si>
  <si>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</si>
  <si>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</si>
  <si>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</si>
  <si>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</si>
  <si>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</si>
  <si>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</si>
  <si>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</si>
  <si>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</si>
  <si>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</si>
  <si>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</si>
  <si>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</si>
  <si>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</si>
  <si>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</si>
  <si>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</si>
  <si>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</si>
  <si>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</si>
  <si>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</si>
  <si>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</si>
  <si>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</si>
  <si>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</si>
  <si>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</si>
  <si>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</si>
  <si>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</si>
  <si>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</si>
  <si>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</si>
  <si>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</si>
  <si>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</si>
  <si>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</si>
  <si>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</si>
  <si>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</si>
  <si>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</si>
  <si>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</si>
  <si>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</si>
  <si>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</si>
  <si>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</si>
  <si>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</si>
  <si>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</si>
  <si>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</si>
  <si>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</si>
  <si>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</si>
  <si>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</si>
  <si>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</si>
  <si>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</si>
  <si>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</si>
  <si>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</si>
  <si>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</si>
  <si>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</si>
  <si>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</si>
  <si>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</si>
  <si>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</si>
  <si>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</si>
  <si>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</si>
  <si>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</si>
  <si>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</si>
  <si>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</si>
  <si>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</si>
  <si>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</si>
  <si>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</si>
  <si>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</si>
  <si>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</si>
  <si>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</si>
  <si>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</si>
  <si>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</si>
  <si>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</si>
  <si>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</si>
  <si>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</si>
  <si>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</si>
  <si>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</si>
  <si>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</si>
  <si>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</si>
  <si>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</si>
  <si>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</si>
  <si>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</si>
  <si>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</si>
  <si>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</si>
  <si>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</si>
  <si>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</si>
  <si>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</si>
  <si>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</si>
  <si>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</si>
  <si>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</si>
  <si>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</si>
  <si>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</si>
  <si>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</si>
  <si>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</si>
  <si>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</si>
  <si>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</si>
  <si>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</si>
  <si>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</si>
  <si>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</si>
  <si>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</si>
  <si>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</si>
  <si>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</si>
  <si>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</si>
  <si>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</si>
  <si>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</si>
  <si>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</si>
  <si>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</si>
  <si>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</si>
  <si>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</si>
  <si>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</si>
  <si>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</si>
  <si>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</si>
  <si>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</si>
  <si>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</si>
  <si>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</si>
  <si>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</si>
  <si>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</si>
  <si>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</si>
  <si>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</si>
  <si>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</si>
  <si>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</si>
  <si>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</si>
  <si>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</si>
  <si>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</si>
  <si>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</si>
  <si>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</si>
  <si>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</si>
  <si>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</si>
  <si>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</si>
  <si>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</si>
  <si>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</si>
  <si>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</si>
  <si>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</si>
  <si>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</si>
  <si>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</si>
  <si>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</si>
  <si>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</si>
  <si>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</si>
  <si>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</si>
  <si>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</si>
  <si>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</si>
  <si>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</si>
  <si>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</si>
  <si>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</si>
  <si>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</si>
  <si>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</si>
  <si>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</si>
  <si>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</si>
  <si>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</si>
  <si>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</si>
  <si>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</si>
  <si>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</si>
  <si>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</si>
  <si>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</si>
  <si>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</si>
  <si>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</si>
  <si>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</si>
  <si>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</si>
  <si>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</si>
  <si>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</si>
  <si>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</si>
  <si>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</si>
  <si>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</si>
  <si>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</si>
  <si>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</si>
  <si>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</si>
  <si>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</si>
  <si>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</si>
  <si>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</si>
  <si>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</si>
  <si>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</si>
  <si>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</si>
  <si>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</si>
  <si>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</si>
  <si>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</si>
  <si>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</si>
  <si>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</si>
  <si>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</si>
  <si>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</si>
  <si>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</si>
  <si>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</si>
  <si>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</si>
  <si>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</si>
  <si>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</si>
  <si>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</si>
  <si>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</si>
  <si>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</si>
  <si>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</si>
  <si>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</si>
  <si>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</si>
  <si>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</si>
  <si>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</si>
  <si>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</si>
  <si>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</si>
  <si>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</si>
  <si>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</si>
  <si>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</si>
  <si>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</si>
  <si>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</si>
  <si>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</si>
  <si>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</si>
  <si>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</si>
  <si>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</si>
  <si>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</si>
  <si>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</si>
  <si>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</si>
  <si>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</si>
  <si>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</si>
  <si>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</si>
  <si>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</si>
  <si>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</si>
  <si>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</si>
  <si>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</si>
  <si>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</si>
  <si>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</si>
  <si>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</si>
  <si>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</si>
  <si>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</si>
  <si>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</si>
  <si>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</si>
  <si>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</si>
  <si>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</si>
  <si>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</si>
  <si>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</si>
  <si>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</si>
  <si>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</si>
  <si>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</si>
  <si>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</si>
  <si>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</si>
  <si>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</si>
  <si>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</si>
  <si>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</si>
  <si>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</si>
  <si>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</si>
  <si>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</si>
  <si>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</si>
  <si>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</si>
  <si>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</si>
  <si>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</si>
  <si>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</si>
  <si>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</si>
  <si>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</si>
  <si>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</si>
  <si>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</si>
  <si>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</si>
  <si>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</si>
  <si>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</si>
  <si>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</si>
  <si>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</si>
  <si>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</si>
  <si>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</si>
  <si>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</si>
  <si>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</si>
  <si>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</si>
  <si>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</si>
  <si>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</si>
  <si>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</si>
  <si>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</si>
  <si>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</si>
  <si>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</si>
  <si>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</si>
  <si>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</si>
  <si>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</si>
  <si>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</si>
  <si>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</si>
  <si>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</si>
  <si>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</si>
  <si>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</si>
  <si>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</si>
  <si>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</si>
  <si>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</si>
  <si>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</si>
  <si>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</si>
  <si>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</si>
  <si>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</si>
  <si>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</si>
  <si>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</si>
  <si>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</si>
  <si>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</si>
  <si>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</si>
  <si>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</si>
  <si>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</si>
  <si>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</si>
  <si>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</si>
  <si>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</si>
  <si>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</si>
  <si>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</si>
  <si>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</si>
  <si>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</si>
  <si>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</si>
  <si>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</si>
  <si>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</si>
  <si>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</si>
  <si>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</si>
  <si>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</si>
  <si>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</si>
  <si>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</si>
  <si>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</si>
  <si>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</si>
  <si>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</si>
  <si>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</si>
  <si>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</si>
  <si>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</si>
  <si>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</si>
  <si>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</si>
  <si>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</si>
  <si>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</si>
  <si>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</si>
  <si>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</si>
  <si>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</si>
  <si>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</si>
  <si>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</si>
  <si>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</si>
  <si>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</si>
  <si>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</si>
  <si>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</si>
  <si>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</si>
  <si>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</si>
  <si>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</si>
  <si>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</si>
  <si>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</si>
  <si>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</si>
  <si>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</si>
  <si>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</si>
  <si>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</si>
  <si>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</si>
  <si>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</si>
  <si>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</si>
  <si>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</si>
  <si>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</si>
  <si>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</si>
  <si>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</si>
  <si>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</si>
  <si>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</si>
  <si>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</si>
  <si>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</si>
  <si>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</si>
  <si>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</si>
  <si>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</si>
  <si>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</si>
  <si>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</si>
  <si>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</si>
  <si>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</si>
  <si>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</si>
  <si>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</si>
  <si>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</si>
  <si>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</si>
  <si>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</si>
  <si>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</si>
  <si>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</si>
  <si>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</si>
  <si>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</si>
  <si>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</si>
  <si>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</si>
  <si>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</si>
  <si>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</si>
  <si>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</si>
  <si>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</si>
  <si>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</si>
  <si>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</si>
  <si>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</si>
  <si>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</si>
  <si>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</si>
  <si>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</si>
  <si>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</si>
  <si>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</si>
  <si>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</si>
  <si>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</si>
  <si>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</si>
  <si>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</si>
  <si>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</si>
  <si>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</si>
  <si>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</si>
  <si>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</si>
  <si>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</si>
  <si>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</si>
  <si>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</si>
  <si>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</si>
  <si>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</si>
  <si>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</si>
  <si>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</si>
  <si>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</si>
  <si>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</si>
  <si>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</si>
  <si>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</si>
  <si>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</si>
  <si>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</si>
  <si>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</si>
  <si>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</si>
  <si>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</si>
  <si>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</si>
  <si>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</si>
  <si>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</si>
  <si>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</si>
  <si>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</si>
  <si>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</si>
  <si>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</si>
  <si>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</si>
  <si>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</si>
  <si>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</si>
  <si>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</si>
  <si>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</si>
  <si>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</si>
  <si>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</si>
  <si>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</si>
  <si>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</si>
  <si>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</si>
  <si>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</si>
  <si>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</si>
  <si>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</si>
  <si>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</si>
  <si>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</si>
  <si>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</si>
  <si>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</si>
  <si>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</si>
  <si>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</si>
  <si>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</si>
  <si>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</si>
  <si>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</si>
  <si>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</si>
  <si>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</si>
  <si>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</si>
  <si>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</si>
  <si>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</si>
  <si>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</si>
  <si>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</si>
  <si>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</si>
  <si>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</si>
  <si>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</si>
  <si>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</si>
  <si>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</si>
  <si>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</si>
  <si>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</si>
  <si>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</si>
  <si>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</si>
  <si>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</si>
  <si>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</si>
  <si>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</si>
  <si>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</si>
  <si>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</si>
  <si>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</si>
  <si>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</si>
  <si>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</si>
  <si>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</si>
  <si>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</si>
  <si>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</si>
  <si>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</si>
  <si>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</si>
  <si>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</si>
  <si>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</si>
  <si>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</si>
  <si>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</si>
  <si>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</si>
  <si>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</si>
  <si>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</si>
  <si>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</si>
  <si>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</si>
  <si>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</si>
  <si>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</si>
  <si>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</si>
  <si>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</si>
  <si>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</si>
  <si>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</si>
  <si>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</si>
  <si>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</si>
  <si>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</si>
  <si>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</si>
  <si>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</si>
  <si>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</si>
  <si>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</si>
  <si>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</si>
  <si>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</si>
  <si>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</si>
  <si>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</si>
  <si>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</si>
  <si>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</si>
  <si>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</si>
  <si>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</si>
  <si>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</si>
  <si>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</si>
  <si>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</si>
  <si>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</si>
  <si>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</si>
  <si>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</si>
  <si>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</si>
  <si>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</si>
  <si>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</si>
  <si>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</si>
  <si>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</si>
  <si>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</si>
  <si>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</si>
  <si>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</si>
  <si>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</si>
  <si>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</si>
  <si>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</si>
  <si>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</si>
  <si>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</si>
  <si>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</si>
  <si>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</si>
  <si>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</si>
  <si>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</si>
  <si>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</si>
  <si>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</si>
  <si>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</si>
  <si>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</si>
  <si>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</si>
  <si>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</si>
  <si>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</si>
  <si>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</si>
  <si>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</si>
  <si>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</si>
  <si>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</si>
  <si>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</si>
  <si>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</si>
  <si>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</si>
  <si>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</si>
  <si>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</si>
  <si>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</si>
  <si>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</si>
  <si>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</si>
  <si>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</si>
  <si>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</si>
  <si>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</si>
  <si>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</si>
  <si>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</si>
  <si>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</si>
  <si>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</si>
  <si>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</si>
  <si>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</si>
  <si>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</si>
  <si>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</si>
  <si>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</si>
  <si>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</si>
  <si>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</si>
  <si>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</si>
  <si>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</si>
  <si>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</si>
  <si>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</si>
  <si>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</si>
  <si>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</si>
  <si>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</si>
  <si>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</si>
  <si>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</si>
  <si>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</si>
  <si>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</si>
  <si>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</si>
  <si>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</si>
  <si>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</si>
  <si>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</si>
  <si>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</si>
  <si>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</si>
  <si>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</si>
  <si>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</si>
  <si>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</si>
  <si>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</si>
  <si>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</si>
  <si>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</si>
  <si>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</si>
  <si>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</si>
  <si>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</si>
  <si>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</si>
  <si>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</si>
  <si>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</si>
  <si>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</si>
  <si>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</si>
  <si>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</si>
  <si>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</si>
  <si>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</si>
  <si>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</si>
  <si>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</si>
  <si>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</si>
  <si>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</si>
  <si>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</si>
  <si>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</si>
  <si>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</si>
  <si>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</si>
  <si>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</si>
  <si>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</si>
  <si>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</si>
  <si>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</si>
  <si>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</si>
  <si>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</si>
  <si>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</si>
  <si>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</si>
  <si>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</si>
  <si>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</si>
  <si>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</si>
  <si>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</si>
  <si>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</si>
  <si>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</si>
  <si>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</si>
  <si>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</si>
  <si>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</si>
  <si>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</si>
  <si>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</si>
  <si>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</si>
  <si>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</si>
  <si>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</si>
  <si>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</si>
  <si>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</si>
  <si>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</si>
  <si>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</si>
  <si>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</si>
  <si>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</si>
  <si>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</si>
  <si>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</si>
  <si>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</si>
  <si>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</si>
  <si>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</si>
  <si>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</si>
  <si>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</si>
  <si>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</si>
  <si>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</si>
  <si>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</si>
  <si>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</si>
  <si>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</si>
  <si>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</si>
  <si>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</si>
  <si>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</si>
  <si>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</si>
  <si>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</si>
  <si>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</si>
  <si>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</si>
  <si>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</si>
  <si>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</si>
  <si>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</si>
  <si>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</si>
  <si>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</si>
  <si>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</si>
  <si>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</si>
  <si>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</si>
  <si>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</si>
  <si>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</si>
  <si>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</si>
  <si>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</si>
  <si>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</si>
  <si>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</si>
  <si>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</si>
  <si>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</si>
  <si>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</si>
  <si>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</si>
  <si>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</si>
  <si>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</si>
  <si>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</si>
  <si>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</si>
  <si>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</si>
  <si>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</si>
  <si>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</si>
  <si>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</si>
  <si>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</si>
  <si>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</si>
  <si>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</si>
  <si>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</si>
  <si>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</si>
  <si>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</si>
  <si>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</si>
  <si>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</si>
  <si>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</si>
  <si>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</si>
  <si>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</si>
  <si>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</si>
  <si>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</si>
  <si>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</si>
  <si>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</si>
  <si>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</si>
  <si>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</si>
  <si>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</si>
  <si>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</si>
  <si>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</si>
  <si>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</si>
  <si>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</si>
  <si>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</si>
  <si>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</si>
  <si>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</si>
  <si>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</si>
  <si>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</si>
  <si>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</si>
  <si>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</si>
  <si>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</si>
  <si>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</si>
  <si>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</si>
  <si>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</si>
  <si>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</si>
  <si>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</si>
  <si>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</si>
  <si>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</si>
  <si>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</si>
  <si>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</si>
  <si>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</si>
  <si>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</si>
  <si>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</si>
  <si>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</si>
  <si>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</si>
  <si>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</si>
  <si>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</si>
  <si>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</si>
  <si>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</si>
  <si>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</si>
  <si>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</si>
  <si>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</si>
  <si>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</si>
  <si>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</si>
  <si>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</si>
  <si>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</si>
  <si>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</si>
  <si>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</si>
  <si>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</si>
  <si>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</si>
  <si>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</si>
  <si>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</si>
  <si>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</si>
  <si>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</si>
  <si>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</si>
  <si>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</si>
  <si>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</si>
  <si>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</si>
  <si>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</si>
  <si>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</si>
  <si>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</si>
  <si>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</si>
  <si>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</si>
  <si>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</si>
  <si>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</si>
  <si>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</si>
  <si>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</si>
  <si>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</si>
  <si>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</si>
  <si>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</si>
  <si>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</si>
  <si>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</si>
  <si>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</si>
  <si>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</si>
  <si>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</si>
  <si>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</si>
  <si>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</si>
  <si>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</si>
  <si>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</si>
  <si>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</si>
  <si>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</si>
  <si>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</si>
  <si>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</si>
  <si>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</si>
  <si>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</si>
  <si>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</si>
  <si>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</si>
  <si>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</si>
  <si>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</si>
  <si>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</si>
  <si>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</si>
  <si>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</si>
  <si>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</si>
  <si>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</si>
  <si>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</si>
  <si>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</si>
  <si>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</si>
  <si>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</si>
  <si>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</si>
  <si>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</si>
  <si>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</si>
  <si>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</si>
  <si>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</si>
  <si>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</si>
  <si>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</si>
  <si>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</si>
  <si>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</si>
  <si>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</si>
  <si>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</si>
  <si>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</si>
  <si>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</si>
  <si>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</si>
  <si>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</si>
  <si>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</si>
  <si>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</si>
  <si>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</si>
  <si>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</si>
  <si>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</si>
  <si>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</si>
  <si>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</si>
  <si>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</si>
  <si>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</si>
  <si>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</si>
  <si>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</si>
  <si>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</si>
  <si>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</si>
  <si>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</si>
  <si>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</si>
  <si>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</si>
  <si>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</si>
  <si>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</si>
  <si>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</si>
  <si>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</si>
  <si>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</si>
  <si>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</si>
  <si>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</si>
  <si>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</si>
  <si>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</si>
  <si>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</si>
  <si>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</si>
  <si>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</si>
  <si>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</si>
  <si>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</si>
  <si>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</si>
  <si>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</si>
  <si>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</si>
  <si>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</si>
  <si>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</si>
  <si>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</si>
  <si>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</si>
  <si>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</si>
  <si>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</si>
  <si>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</si>
  <si>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</si>
  <si>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</si>
  <si>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</si>
  <si>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</si>
  <si>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</si>
  <si>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</si>
  <si>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</si>
  <si>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</si>
  <si>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</si>
  <si>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</si>
  <si>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</si>
  <si>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</si>
  <si>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</si>
  <si>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</si>
  <si>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</si>
  <si>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</si>
  <si>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</si>
  <si>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</si>
  <si>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</si>
  <si>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</si>
  <si>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</si>
  <si>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</si>
  <si>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</si>
  <si>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</si>
  <si>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</si>
  <si>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</si>
  <si>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</si>
  <si>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</si>
  <si>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</si>
  <si>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</si>
  <si>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</si>
  <si>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</si>
  <si>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</si>
  <si>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</si>
  <si>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</si>
  <si>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</si>
  <si>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</si>
  <si>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</si>
  <si>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</si>
  <si>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</si>
  <si>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</si>
  <si>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</si>
  <si>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</si>
  <si>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</si>
  <si>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</si>
  <si>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</si>
  <si>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</si>
  <si>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</si>
  <si>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</si>
  <si>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</si>
  <si>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</si>
  <si>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</si>
  <si>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</si>
  <si>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</si>
  <si>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</si>
  <si>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</si>
  <si>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</si>
  <si>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</si>
  <si>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</si>
  <si>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</si>
  <si>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</si>
  <si>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</si>
  <si>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</si>
  <si>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</si>
  <si>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</si>
  <si>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</si>
  <si>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</si>
  <si>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</si>
  <si>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</si>
  <si>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</si>
  <si>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</si>
  <si>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</si>
  <si>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</si>
  <si>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</si>
  <si>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</si>
  <si>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</si>
  <si>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</si>
  <si>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</si>
  <si>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</si>
  <si>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</si>
  <si>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</si>
  <si>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</si>
  <si>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</si>
  <si>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</si>
  <si>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</si>
  <si>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</si>
  <si>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</si>
  <si>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</si>
  <si>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</si>
  <si>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</si>
  <si>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</si>
  <si>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</si>
  <si>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</si>
  <si>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</si>
  <si>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</si>
  <si>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</si>
  <si>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</si>
  <si>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</si>
  <si>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</si>
  <si>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</si>
  <si>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</si>
  <si>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</si>
  <si>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</si>
  <si>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</si>
  <si>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</si>
  <si>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</si>
  <si>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</si>
  <si>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</si>
  <si>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</si>
  <si>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</si>
  <si>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</si>
  <si>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</si>
  <si>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</si>
  <si>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</si>
  <si>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</si>
  <si>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</si>
  <si>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</si>
  <si>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</si>
  <si>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</si>
  <si>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</si>
  <si>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</si>
  <si>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</si>
  <si>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</si>
  <si>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</si>
  <si>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</si>
  <si>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</si>
  <si>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</si>
  <si>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</si>
  <si>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</si>
  <si>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</si>
  <si>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</si>
  <si>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</si>
  <si>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</si>
  <si>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</si>
  <si>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</si>
  <si>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</si>
  <si>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</si>
  <si>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</si>
  <si>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</si>
  <si>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</si>
  <si>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</si>
  <si>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</si>
  <si>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</si>
  <si>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</si>
  <si>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</si>
  <si>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</si>
  <si>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</si>
  <si>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</si>
  <si>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</si>
  <si>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</si>
  <si>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</si>
  <si>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</si>
  <si>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</si>
  <si>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</si>
  <si>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</si>
  <si>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</si>
  <si>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</si>
  <si>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</si>
  <si>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</si>
  <si>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</si>
  <si>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</si>
  <si>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</si>
  <si>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</si>
  <si>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</si>
  <si>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</si>
  <si>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</si>
  <si>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</si>
  <si>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</si>
  <si>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</si>
  <si>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</si>
  <si>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</si>
  <si>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</si>
  <si>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</si>
  <si>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</si>
  <si>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</si>
  <si>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</si>
  <si>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</si>
  <si>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</si>
  <si>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</si>
  <si>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</si>
  <si>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</si>
  <si>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</si>
  <si>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</si>
  <si>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</si>
  <si>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</si>
  <si>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</si>
  <si>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</si>
  <si>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</si>
  <si>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</si>
  <si>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</si>
  <si>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</si>
  <si>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</si>
  <si>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</si>
  <si>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</si>
  <si>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</si>
  <si>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</si>
  <si>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</si>
  <si>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</si>
  <si>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</si>
  <si>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</si>
  <si>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</si>
  <si>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</si>
  <si>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</si>
  <si>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</si>
  <si>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</si>
  <si>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</si>
  <si>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</si>
  <si>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</si>
  <si>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</si>
  <si>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</si>
  <si>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</si>
  <si>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</si>
  <si>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</si>
  <si>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</si>
  <si>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</si>
  <si>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</si>
  <si>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</si>
  <si>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</si>
  <si>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</si>
  <si>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</si>
  <si>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</si>
  <si>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</si>
  <si>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</si>
  <si>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</si>
  <si>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</si>
  <si>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</si>
  <si>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</si>
  <si>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</si>
  <si>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</si>
  <si>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</si>
  <si>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</si>
  <si>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</si>
  <si>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</si>
  <si>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</si>
  <si>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</si>
  <si>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</si>
  <si>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</si>
  <si>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</si>
  <si>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</si>
  <si>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</si>
  <si>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</si>
  <si>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</si>
  <si>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</si>
  <si>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</si>
  <si>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</si>
  <si>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</si>
  <si>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</si>
  <si>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</si>
  <si>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</si>
  <si>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</si>
  <si>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</si>
  <si>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</si>
  <si>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</si>
  <si>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</si>
  <si>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</si>
  <si>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</si>
  <si>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</si>
  <si>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</si>
  <si>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</si>
  <si>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</si>
  <si>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</si>
  <si>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</si>
  <si>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</si>
  <si>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</si>
  <si>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</si>
  <si>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</si>
  <si>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</si>
  <si>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</si>
  <si>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</si>
  <si>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</si>
  <si>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</si>
  <si>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</si>
  <si>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</si>
  <si>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</si>
  <si>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</si>
  <si>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</si>
  <si>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</si>
  <si>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</si>
  <si>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</si>
  <si>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</si>
  <si>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</si>
  <si>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</si>
  <si>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</si>
  <si>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</si>
  <si>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</si>
  <si>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</si>
  <si>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</si>
  <si>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</si>
  <si>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</si>
  <si>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</si>
  <si>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</si>
  <si>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</si>
  <si>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</si>
  <si>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</si>
  <si>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</si>
  <si>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</si>
  <si>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</si>
  <si>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</si>
  <si>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</si>
  <si>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</si>
  <si>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</si>
  <si>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</si>
  <si>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</si>
  <si>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</si>
  <si>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</si>
  <si>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</si>
  <si>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</si>
  <si>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</si>
  <si>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</si>
  <si>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</si>
  <si>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</si>
  <si>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</si>
  <si>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</si>
  <si>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</si>
  <si>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</si>
  <si>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</si>
  <si>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</si>
  <si>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</si>
  <si>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</si>
  <si>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</si>
  <si>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</si>
  <si>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</si>
  <si>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</si>
  <si>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</si>
  <si>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</si>
  <si>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</si>
  <si>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</si>
  <si>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</si>
  <si>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</si>
  <si>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</si>
  <si>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</si>
  <si>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</si>
  <si>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</si>
  <si>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</si>
  <si>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</si>
  <si>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</si>
  <si>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</si>
  <si>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</si>
  <si>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</si>
  <si>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</si>
  <si>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</si>
  <si>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</si>
  <si>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</si>
  <si>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</si>
  <si>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</si>
  <si>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</si>
  <si>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</si>
  <si>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</si>
  <si>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</si>
  <si>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</si>
  <si>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</si>
  <si>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</si>
  <si>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</si>
  <si>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</si>
  <si>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</si>
  <si>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</si>
  <si>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</si>
  <si>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</si>
  <si>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</si>
  <si>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</si>
  <si>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</si>
  <si>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</si>
  <si>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</si>
  <si>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</si>
  <si>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</si>
  <si>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</si>
  <si>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</si>
  <si>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</si>
  <si>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</si>
  <si>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</si>
  <si>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</si>
  <si>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</si>
  <si>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</si>
  <si>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</si>
  <si>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</si>
  <si>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</si>
  <si>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</si>
  <si>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</si>
  <si>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</si>
  <si>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</si>
  <si>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</si>
  <si>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</si>
  <si>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</si>
  <si>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</si>
  <si>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</si>
  <si>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</si>
  <si>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</si>
  <si>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</si>
  <si>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</si>
  <si>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</si>
  <si>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</si>
  <si>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</si>
  <si>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</si>
  <si>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</si>
  <si>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</si>
  <si>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</si>
  <si>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</si>
  <si>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</si>
  <si>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</si>
  <si>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</si>
  <si>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</si>
  <si>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</si>
  <si>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</si>
  <si>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</si>
  <si>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</si>
  <si>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</si>
  <si>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</si>
  <si>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</si>
  <si>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</si>
  <si>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</si>
  <si>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</si>
  <si>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</si>
  <si>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</si>
  <si>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</si>
  <si>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</si>
  <si>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</si>
  <si>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</si>
  <si>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</si>
  <si>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</si>
  <si>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</si>
  <si>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</si>
  <si>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</si>
  <si>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</si>
  <si>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</si>
  <si>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</si>
  <si>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</si>
  <si>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</si>
  <si>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</si>
  <si>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</si>
  <si>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</si>
  <si>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</si>
  <si>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</si>
  <si>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</si>
  <si>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</si>
  <si>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</si>
  <si>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</si>
  <si>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</si>
  <si>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</si>
  <si>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</si>
  <si>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</si>
  <si>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</si>
  <si>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</si>
  <si>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</si>
  <si>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</si>
  <si>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</si>
  <si>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</si>
  <si>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</si>
  <si>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</si>
  <si>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</si>
  <si>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</si>
  <si>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</si>
  <si>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</si>
  <si>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</si>
  <si>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</si>
  <si>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</si>
  <si>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</si>
  <si>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</si>
  <si>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</si>
  <si>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</si>
  <si>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</si>
  <si>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</si>
  <si>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</si>
  <si>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</si>
  <si>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</si>
  <si>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</si>
  <si>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</si>
  <si>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</si>
  <si>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</si>
  <si>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</si>
  <si>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</si>
  <si>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</si>
  <si>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</si>
  <si>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</si>
  <si>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</si>
  <si>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</si>
  <si>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</si>
  <si>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</si>
  <si>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</si>
  <si>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</si>
  <si>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</si>
  <si>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</si>
  <si>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</si>
  <si>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</si>
  <si>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</si>
  <si>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</si>
  <si>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</si>
  <si>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</si>
  <si>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</si>
  <si>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</si>
  <si>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</si>
  <si>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</si>
  <si>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</si>
  <si>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</si>
  <si>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</si>
  <si>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</si>
  <si>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</si>
  <si>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</si>
  <si>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</si>
  <si>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</si>
  <si>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</si>
  <si>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</si>
  <si>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</si>
  <si>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</si>
  <si>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</si>
  <si>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</si>
  <si>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</si>
  <si>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</si>
  <si>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</si>
  <si>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</si>
  <si>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</si>
  <si>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</si>
  <si>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</si>
  <si>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</si>
  <si>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</si>
  <si>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</si>
  <si>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</si>
  <si>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</si>
  <si>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</si>
  <si>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</si>
  <si>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</si>
  <si>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</si>
  <si>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</si>
  <si>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</si>
  <si>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</si>
  <si>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</si>
  <si>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</si>
  <si>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</si>
  <si>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</si>
  <si>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</si>
  <si>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</si>
  <si>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</si>
  <si>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</si>
  <si>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</si>
  <si>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</si>
  <si>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</si>
  <si>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</si>
  <si>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</si>
  <si>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</si>
  <si>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</si>
  <si>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</si>
  <si>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</si>
  <si>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</si>
  <si>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</si>
  <si>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</si>
  <si>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</si>
  <si>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</si>
  <si>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</si>
  <si>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</si>
  <si>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</si>
  <si>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</si>
  <si>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</si>
  <si>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</si>
  <si>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</si>
  <si>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</si>
  <si>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</si>
  <si>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</si>
  <si>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</si>
  <si>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</si>
  <si>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</si>
  <si>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</si>
  <si>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</si>
  <si>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</si>
  <si>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</si>
  <si>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</si>
  <si>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</si>
  <si>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</si>
  <si>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</si>
  <si>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</si>
  <si>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</si>
  <si>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</si>
  <si>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</si>
  <si>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</si>
  <si>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</si>
  <si>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</si>
  <si>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</si>
  <si>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</si>
  <si>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</si>
  <si>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</si>
  <si>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</si>
  <si>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</si>
  <si>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</si>
  <si>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</si>
  <si>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</si>
  <si>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</si>
  <si>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</si>
  <si>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</si>
  <si>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</si>
  <si>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</si>
  <si>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</si>
  <si>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</si>
  <si>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</si>
  <si>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</si>
  <si>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</si>
  <si>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</si>
  <si>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</si>
  <si>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</si>
  <si>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</si>
  <si>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</si>
  <si>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</si>
  <si>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</si>
  <si>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</si>
  <si>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</si>
  <si>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</si>
  <si>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</si>
  <si>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</si>
  <si>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</si>
  <si>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</si>
  <si>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</si>
  <si>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</si>
  <si>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</si>
  <si>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</si>
  <si>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</si>
  <si>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</si>
  <si>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</si>
  <si>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</si>
  <si>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</si>
  <si>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</si>
  <si>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</si>
  <si>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</si>
  <si>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</si>
  <si>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</si>
  <si>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</si>
  <si>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</si>
  <si>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</si>
  <si>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</si>
  <si>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</si>
  <si>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</si>
  <si>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</si>
  <si>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</si>
  <si>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</si>
  <si>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</si>
  <si>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</si>
  <si>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</si>
  <si>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</si>
  <si>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</si>
  <si>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</si>
  <si>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</si>
  <si>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</si>
  <si>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</si>
  <si>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</si>
  <si>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</si>
  <si>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</si>
  <si>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</si>
  <si>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</si>
  <si>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</si>
  <si>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</si>
  <si>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</si>
  <si>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</si>
  <si>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</si>
  <si>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</si>
  <si>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</si>
  <si>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</si>
  <si>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</si>
  <si>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</si>
  <si>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</si>
  <si>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</si>
  <si>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</si>
  <si>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</si>
  <si>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</si>
  <si>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</si>
  <si>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</si>
  <si>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</si>
  <si>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</si>
  <si>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</si>
  <si>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</si>
  <si>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</si>
  <si>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</si>
  <si>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</si>
  <si>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</si>
  <si>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</si>
  <si>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</si>
  <si>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</si>
  <si>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</si>
  <si>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</si>
  <si>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</si>
  <si>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</si>
  <si>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</si>
  <si>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</si>
  <si>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</si>
  <si>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</si>
  <si>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</si>
  <si>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</si>
  <si>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</si>
  <si>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</si>
  <si>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</si>
  <si>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</si>
  <si>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</si>
  <si>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</si>
  <si>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</si>
  <si>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</si>
  <si>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</si>
  <si>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</si>
  <si>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</si>
  <si>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</si>
  <si>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</si>
  <si>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</si>
  <si>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</si>
  <si>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</si>
  <si>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</si>
  <si>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</si>
  <si>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</si>
  <si>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</si>
  <si>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</si>
  <si>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</si>
  <si>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</si>
  <si>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</si>
  <si>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</si>
  <si>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</si>
  <si>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</si>
  <si>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</si>
  <si>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</si>
  <si>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</si>
  <si>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</si>
  <si>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</si>
  <si>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</si>
  <si>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</si>
  <si>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</si>
  <si>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</si>
  <si>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</si>
  <si>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</si>
  <si>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</si>
  <si>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</si>
  <si>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</si>
  <si>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</si>
  <si>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</si>
  <si>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</si>
  <si>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</si>
  <si>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</si>
  <si>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</si>
  <si>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</si>
  <si>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</si>
  <si>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</si>
  <si>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</si>
  <si>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</si>
  <si>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</si>
  <si>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</si>
  <si>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</si>
  <si>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</si>
  <si>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</si>
  <si>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</si>
  <si>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</si>
  <si>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</si>
  <si>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</si>
  <si>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</si>
  <si>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</si>
  <si>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</si>
  <si>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</si>
  <si>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</si>
  <si>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</si>
  <si>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</si>
  <si>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</si>
  <si>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</si>
  <si>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</si>
  <si>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</si>
  <si>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</si>
  <si>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</si>
  <si>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</si>
  <si>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</si>
  <si>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</si>
  <si>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</si>
  <si>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</si>
  <si>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</si>
  <si>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</si>
  <si>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</si>
  <si>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</si>
  <si>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</si>
  <si>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</si>
  <si>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</si>
  <si>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</si>
  <si>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</si>
  <si>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</si>
  <si>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</si>
  <si>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</si>
  <si>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</si>
  <si>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</si>
  <si>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</si>
  <si>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</si>
  <si>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</si>
  <si>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</si>
  <si>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</si>
  <si>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</si>
  <si>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</si>
  <si>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</si>
  <si>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</si>
  <si>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</si>
  <si>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</si>
  <si>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</si>
  <si>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</si>
  <si>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</si>
  <si>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</si>
  <si>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</si>
  <si>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</si>
  <si>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</si>
  <si>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</si>
  <si>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</si>
  <si>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</si>
  <si>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</si>
  <si>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</si>
  <si>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</si>
  <si>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</si>
  <si>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</si>
  <si>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</si>
  <si>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</si>
  <si>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</si>
  <si>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</si>
  <si>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</si>
  <si>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</si>
  <si>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</si>
  <si>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</si>
  <si>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</si>
  <si>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</si>
  <si>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</si>
  <si>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</si>
  <si>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</si>
  <si>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</si>
  <si>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</si>
  <si>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</si>
  <si>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</si>
  <si>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</si>
  <si>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</si>
  <si>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</si>
  <si>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</si>
  <si>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</si>
  <si>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</si>
  <si>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</si>
  <si>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</si>
  <si>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</si>
  <si>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</si>
  <si>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</si>
  <si>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</si>
  <si>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</si>
  <si>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</si>
  <si>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</si>
  <si>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</si>
  <si>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</si>
  <si>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</si>
  <si>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</si>
  <si>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</si>
  <si>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</si>
  <si>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</si>
  <si>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</si>
  <si>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</si>
  <si>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</si>
  <si>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</si>
  <si>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</si>
  <si>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</si>
  <si>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</si>
  <si>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</si>
  <si>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</si>
  <si>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</si>
  <si>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</si>
  <si>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</si>
  <si>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</si>
  <si>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</si>
  <si>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</si>
  <si>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</si>
  <si>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</si>
  <si>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</si>
  <si>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</si>
  <si>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</si>
  <si>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</si>
  <si>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</si>
  <si>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</si>
  <si>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</si>
  <si>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</si>
  <si>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</si>
  <si>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</si>
  <si>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</si>
  <si>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</si>
  <si>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</si>
  <si>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</si>
  <si>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</si>
  <si>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</si>
  <si>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</si>
  <si>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</si>
  <si>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</si>
  <si>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</si>
  <si>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</si>
  <si>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</si>
  <si>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</si>
  <si>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</si>
  <si>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</si>
  <si>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</si>
  <si>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</si>
  <si>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</si>
  <si>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</si>
  <si>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</si>
  <si>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</si>
  <si>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</si>
  <si>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</si>
  <si>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</si>
  <si>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</si>
  <si>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</si>
  <si>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</si>
  <si>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</si>
  <si>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</si>
  <si>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</si>
  <si>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</si>
  <si>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</si>
  <si>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</si>
  <si>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</si>
  <si>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</si>
  <si>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</si>
  <si>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</si>
  <si>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</si>
  <si>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</si>
  <si>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</si>
  <si>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</si>
  <si>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</si>
  <si>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</si>
  <si>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</si>
  <si>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</si>
  <si>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</si>
  <si>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</si>
  <si>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</si>
  <si>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</si>
  <si>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</si>
  <si>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</si>
  <si>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</si>
  <si>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</si>
  <si>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</si>
  <si>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</si>
  <si>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</si>
  <si>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</si>
  <si>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</si>
  <si>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</si>
  <si>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</si>
  <si>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</si>
  <si>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</si>
  <si>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</si>
  <si>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</si>
  <si>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</si>
  <si>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</si>
  <si>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</si>
  <si>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</si>
  <si>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</si>
  <si>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</si>
  <si>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</si>
  <si>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</si>
  <si>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</si>
  <si>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</si>
  <si>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</si>
  <si>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</si>
  <si>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</si>
  <si>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</si>
  <si>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</si>
  <si>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</si>
  <si>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</si>
  <si>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</si>
  <si>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</si>
  <si>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</si>
  <si>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</si>
  <si>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</si>
  <si>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</si>
  <si>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</si>
  <si>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</si>
  <si>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</si>
  <si>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</si>
  <si>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</si>
  <si>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</si>
  <si>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</si>
  <si>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</si>
  <si>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</si>
  <si>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</si>
  <si>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</si>
  <si>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</si>
  <si>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</si>
  <si>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</si>
  <si>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</si>
  <si>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</si>
  <si>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</si>
  <si>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</si>
  <si>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</si>
  <si>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</si>
  <si>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</si>
  <si>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</si>
  <si>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</si>
  <si>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</si>
  <si>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</si>
  <si>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</si>
  <si>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</si>
  <si>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</si>
  <si>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</si>
  <si>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</si>
  <si>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</si>
  <si>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</si>
  <si>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</si>
  <si>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</si>
  <si>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</si>
  <si>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</si>
  <si>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</si>
  <si>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</si>
  <si>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</si>
  <si>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</si>
  <si>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</si>
  <si>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</si>
  <si>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</si>
  <si>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</si>
  <si>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</si>
  <si>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</si>
  <si>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</si>
  <si>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</si>
  <si>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</si>
  <si>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</si>
  <si>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</si>
  <si>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</si>
  <si>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</si>
  <si>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</si>
  <si>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</si>
  <si>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</si>
  <si>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</si>
  <si>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</si>
  <si>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</si>
  <si>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</si>
  <si>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</si>
  <si>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</si>
  <si>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</si>
  <si>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</si>
  <si>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</si>
  <si>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</si>
  <si>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</si>
  <si>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</si>
  <si>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</si>
  <si>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</si>
  <si>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</si>
  <si>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</si>
  <si>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</si>
  <si>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</si>
  <si>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</si>
  <si>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</si>
  <si>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</si>
  <si>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</si>
  <si>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</si>
  <si>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</si>
  <si>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</si>
  <si>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</si>
  <si>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</si>
  <si>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</si>
  <si>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</si>
  <si>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</si>
  <si>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</si>
  <si>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</si>
  <si>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</si>
  <si>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</si>
  <si>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</si>
  <si>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</si>
  <si>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</si>
  <si>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</si>
  <si>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</si>
  <si>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</si>
  <si>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</si>
  <si>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</si>
  <si>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</si>
  <si>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</si>
  <si>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</si>
  <si>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</si>
  <si>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</si>
  <si>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</si>
  <si>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</si>
  <si>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</si>
  <si>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</si>
  <si>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</si>
  <si>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</si>
  <si>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</si>
  <si>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</si>
  <si>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</si>
  <si>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</si>
  <si>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</si>
  <si>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</si>
  <si>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</si>
  <si>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</si>
  <si>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</si>
  <si>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</si>
  <si>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</si>
  <si>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</si>
  <si>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</si>
  <si>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</si>
  <si>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</si>
  <si>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</si>
  <si>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</si>
  <si>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</si>
  <si>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</si>
  <si>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</si>
  <si>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</si>
  <si>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</si>
  <si>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</si>
  <si>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</si>
  <si>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</si>
  <si>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</si>
  <si>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</si>
  <si>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</si>
  <si>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</si>
  <si>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</si>
  <si>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</si>
  <si>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</si>
  <si>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</si>
  <si>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</si>
  <si>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</si>
  <si>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</si>
  <si>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</si>
  <si>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</si>
  <si>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</si>
  <si>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</si>
  <si>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</si>
  <si>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</si>
  <si>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</si>
  <si>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</si>
  <si>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</si>
  <si>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</si>
  <si>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</si>
  <si>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</si>
  <si>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</si>
  <si>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</si>
  <si>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</si>
  <si>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</si>
  <si>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</si>
  <si>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</si>
  <si>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</si>
  <si>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</si>
  <si>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</si>
  <si>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</si>
  <si>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</si>
  <si>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</si>
  <si>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</si>
  <si>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</si>
  <si>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</si>
  <si>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</si>
  <si>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</si>
  <si>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</si>
  <si>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</si>
  <si>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</si>
  <si>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</si>
  <si>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</si>
  <si>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</si>
  <si>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</si>
  <si>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</si>
  <si>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</si>
  <si>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</si>
  <si>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</si>
  <si>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</si>
  <si>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</si>
  <si>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</si>
  <si>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</si>
  <si>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</si>
  <si>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</si>
  <si>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</si>
  <si>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</si>
  <si>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</si>
  <si>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</si>
  <si>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</si>
  <si>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</si>
  <si>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</si>
  <si>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</si>
  <si>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</si>
  <si>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</si>
  <si>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</si>
  <si>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</si>
  <si>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</si>
  <si>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</si>
  <si>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</si>
  <si>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</si>
  <si>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</si>
  <si>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</si>
  <si>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</si>
  <si>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</si>
  <si>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</si>
  <si>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</si>
  <si>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</si>
  <si>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</si>
  <si>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</si>
  <si>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</si>
  <si>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</si>
  <si>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</si>
  <si>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</si>
  <si>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</si>
  <si>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</si>
  <si>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</si>
  <si>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</si>
  <si>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</si>
  <si>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</si>
  <si>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</si>
  <si>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</si>
  <si>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</si>
  <si>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</si>
  <si>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</si>
  <si>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</si>
  <si>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</si>
  <si>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</si>
  <si>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</si>
  <si>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</si>
  <si>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</si>
  <si>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</si>
  <si>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</si>
  <si>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</si>
  <si>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</si>
  <si>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</si>
  <si>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</si>
  <si>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</si>
  <si>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</si>
  <si>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</si>
  <si>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</si>
  <si>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</si>
  <si>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</si>
  <si>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</si>
  <si>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</si>
  <si>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</si>
  <si>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</si>
  <si>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</si>
  <si>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</si>
  <si>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</si>
  <si>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</si>
  <si>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</si>
  <si>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</si>
  <si>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</si>
  <si>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</si>
  <si>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</si>
  <si>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</si>
  <si>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</si>
  <si>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</si>
  <si>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</si>
  <si>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</si>
  <si>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</si>
  <si>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</si>
  <si>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</si>
  <si>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</si>
  <si>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</si>
  <si>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</si>
  <si>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</si>
  <si>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</si>
  <si>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</si>
  <si>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</si>
  <si>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</si>
  <si>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</si>
  <si>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</si>
  <si>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</si>
  <si>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</si>
  <si>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</si>
  <si>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</si>
  <si>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</si>
  <si>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</si>
  <si>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</si>
  <si>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</si>
  <si>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</si>
  <si>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</si>
  <si>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</si>
  <si>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</si>
  <si>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</si>
  <si>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</si>
  <si>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</si>
  <si>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</si>
  <si>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</si>
  <si>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</si>
  <si>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</si>
  <si>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</si>
  <si>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</si>
  <si>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</si>
  <si>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</si>
  <si>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</si>
  <si>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</si>
  <si>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</si>
  <si>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</si>
  <si>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</si>
  <si>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</si>
  <si>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</si>
  <si>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</si>
  <si>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</si>
  <si>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</si>
  <si>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</si>
  <si>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</si>
  <si>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</si>
  <si>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</si>
  <si>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</si>
  <si>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</si>
  <si>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</si>
  <si>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</si>
  <si>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</si>
  <si>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</si>
  <si>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</si>
  <si>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</si>
  <si>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</si>
  <si>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</si>
  <si>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</si>
  <si>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</si>
  <si>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</si>
  <si>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</si>
  <si>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</si>
  <si>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</si>
  <si>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</si>
  <si>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</si>
  <si>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</si>
  <si>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</si>
  <si>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</si>
  <si>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</si>
  <si>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</si>
  <si>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</si>
  <si>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</si>
  <si>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</si>
  <si>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</si>
  <si>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</si>
  <si>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</si>
  <si>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</si>
  <si>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</si>
  <si>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</si>
  <si>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</si>
  <si>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</si>
  <si>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</si>
  <si>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</si>
  <si>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</si>
  <si>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</si>
  <si>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</si>
  <si>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</si>
  <si>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</si>
  <si>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</si>
  <si>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</si>
  <si>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</si>
  <si>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</si>
  <si>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</si>
  <si>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</si>
  <si>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</si>
  <si>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</si>
  <si>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</si>
  <si>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</si>
  <si>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</si>
  <si>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</si>
  <si>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</si>
  <si>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</si>
  <si>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</si>
  <si>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</si>
  <si>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</si>
  <si>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</si>
  <si>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</si>
  <si>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</si>
  <si>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</si>
  <si>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</si>
  <si>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</si>
  <si>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</si>
  <si>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</si>
  <si>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</si>
  <si>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</si>
  <si>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</si>
  <si>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</si>
  <si>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</si>
  <si>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</si>
  <si>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</si>
  <si>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</si>
  <si>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</si>
  <si>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</si>
  <si>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</si>
  <si>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</si>
  <si>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</si>
  <si>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</si>
  <si>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</si>
  <si>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</si>
  <si>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</si>
  <si>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</si>
  <si>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</si>
  <si>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</si>
  <si>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</si>
  <si>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</si>
  <si>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</si>
  <si>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</si>
  <si>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</si>
  <si>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</si>
  <si>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</si>
  <si>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</si>
  <si>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</si>
  <si>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</si>
  <si>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</si>
  <si>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</si>
  <si>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</si>
  <si>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</si>
  <si>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</si>
  <si>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</si>
  <si>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</si>
  <si>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</si>
  <si>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</si>
  <si>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</si>
  <si>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</si>
  <si>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</si>
  <si>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</si>
  <si>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</si>
  <si>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</si>
  <si>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</si>
  <si>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</si>
  <si>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</si>
  <si>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</si>
  <si>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</si>
  <si>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</si>
  <si>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</si>
  <si>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</si>
  <si>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</si>
  <si>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</si>
  <si>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</si>
  <si>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</si>
  <si>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</si>
  <si>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</si>
  <si>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</si>
  <si>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</si>
  <si>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</si>
  <si>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</si>
  <si>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</si>
  <si>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</si>
  <si>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</si>
  <si>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</si>
  <si>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</si>
  <si>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</si>
  <si>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</si>
  <si>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</si>
  <si>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</si>
  <si>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</si>
  <si>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</si>
  <si>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</si>
  <si>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</si>
  <si>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</si>
  <si>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</si>
  <si>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</si>
  <si>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</si>
  <si>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</si>
  <si>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</si>
  <si>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</si>
  <si>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</si>
  <si>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</si>
  <si>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</si>
  <si>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</si>
  <si>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</si>
  <si>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</si>
  <si>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</si>
  <si>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</si>
  <si>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</si>
  <si>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</si>
  <si>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</si>
  <si>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</si>
  <si>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</si>
  <si>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</si>
  <si>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</si>
  <si>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</si>
  <si>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</si>
  <si>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</si>
  <si>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</si>
  <si>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</si>
  <si>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</si>
  <si>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</si>
  <si>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</si>
  <si>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</si>
  <si>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</si>
  <si>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</si>
  <si>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</si>
  <si>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</si>
  <si>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</si>
  <si>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</si>
  <si>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</si>
  <si>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</si>
  <si>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</si>
  <si>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</si>
  <si>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</si>
  <si>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</si>
  <si>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</si>
  <si>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</si>
  <si>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</si>
  <si>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</si>
  <si>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</si>
  <si>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</si>
  <si>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</si>
  <si>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</si>
  <si>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</si>
  <si>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</si>
  <si>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</si>
  <si>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</si>
  <si>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</si>
  <si>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</si>
  <si>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</si>
  <si>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</si>
  <si>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</si>
  <si>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</si>
  <si>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</si>
  <si>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</si>
  <si>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</si>
  <si>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</si>
  <si>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</si>
  <si>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</si>
  <si>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</si>
  <si>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</si>
  <si>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</si>
  <si>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</si>
  <si>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</si>
  <si>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</si>
  <si>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</si>
  <si>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</si>
  <si>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</si>
  <si>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</si>
  <si>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</si>
  <si>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</si>
  <si>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</si>
  <si>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</si>
  <si>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</si>
  <si>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</si>
  <si>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</si>
  <si>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</si>
  <si>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</si>
  <si>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</si>
  <si>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</si>
  <si>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</si>
  <si>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</si>
  <si>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</si>
  <si>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</si>
  <si>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</si>
  <si>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</si>
  <si>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</si>
  <si>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</si>
  <si>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</si>
  <si>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</si>
  <si>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</si>
  <si>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</si>
  <si>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</si>
  <si>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</si>
  <si>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</si>
  <si>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</si>
  <si>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</si>
  <si>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</si>
  <si>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</si>
  <si>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</si>
  <si>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</si>
  <si>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</si>
  <si>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</si>
  <si>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</si>
  <si>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</si>
  <si>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</si>
  <si>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</si>
  <si>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</si>
  <si>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</si>
  <si>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</si>
  <si>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</si>
  <si>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</si>
  <si>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</si>
  <si>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</si>
  <si>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</si>
  <si>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</si>
  <si>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</si>
  <si>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</si>
  <si>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</si>
  <si>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</si>
  <si>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</si>
  <si>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</si>
  <si>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</si>
  <si>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</si>
  <si>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</si>
  <si>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</si>
  <si>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</si>
  <si>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</si>
  <si>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</si>
  <si>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</si>
  <si>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</si>
  <si>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</si>
  <si>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</si>
  <si>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</si>
  <si>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</si>
  <si>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</si>
  <si>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</si>
  <si>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</si>
  <si>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</si>
  <si>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</si>
  <si>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</si>
  <si>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</si>
  <si>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</si>
  <si>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</si>
  <si>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</si>
  <si>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</si>
  <si>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</si>
  <si>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</si>
  <si>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</si>
  <si>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</si>
  <si>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</si>
  <si>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</si>
  <si>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</si>
  <si>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</si>
  <si>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</si>
  <si>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</si>
  <si>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</si>
  <si>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</si>
  <si>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</si>
  <si>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</si>
  <si>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</si>
  <si>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</si>
  <si>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</si>
  <si>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</si>
  <si>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</si>
  <si>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</si>
  <si>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</si>
  <si>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</si>
  <si>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</si>
  <si>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</si>
  <si>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</si>
  <si>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</si>
  <si>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</si>
  <si>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</si>
  <si>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</si>
  <si>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</si>
  <si>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</si>
  <si>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</si>
  <si>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</si>
  <si>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</si>
  <si>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</si>
  <si>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</si>
  <si>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</si>
  <si>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</si>
  <si>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</si>
  <si>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</si>
  <si>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</si>
  <si>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</si>
  <si>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</si>
  <si>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</si>
  <si>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</si>
  <si>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</si>
  <si>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</si>
  <si>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</si>
  <si>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</si>
  <si>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</si>
  <si>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</si>
  <si>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</si>
  <si>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</si>
  <si>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</si>
  <si>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</si>
  <si>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</si>
  <si>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</si>
  <si>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</si>
  <si>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</si>
  <si>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</si>
  <si>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</si>
  <si>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</si>
  <si>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</si>
  <si>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</si>
  <si>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</si>
  <si>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</si>
  <si>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</si>
  <si>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</si>
  <si>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</si>
  <si>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</si>
  <si>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</si>
  <si>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</si>
  <si>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</si>
  <si>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</si>
  <si>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</si>
  <si>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</si>
  <si>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</si>
  <si>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</si>
  <si>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</si>
  <si>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</si>
  <si>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</si>
  <si>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</si>
  <si>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</si>
  <si>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</si>
  <si>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</si>
  <si>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</si>
  <si>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</si>
  <si>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</si>
  <si>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</si>
  <si>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</si>
  <si>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</si>
  <si>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</si>
  <si>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</si>
  <si>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</si>
  <si>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</si>
  <si>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</si>
  <si>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</si>
  <si>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</si>
  <si>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</si>
  <si>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</si>
  <si>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</si>
  <si>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</si>
  <si>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</si>
  <si>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</si>
  <si>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</si>
  <si>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</si>
  <si>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</si>
  <si>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</si>
  <si>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</si>
  <si>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</si>
  <si>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</si>
  <si>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</si>
  <si>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</si>
  <si>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</si>
  <si>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</si>
  <si>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</si>
  <si>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</si>
  <si>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</si>
  <si>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</si>
  <si>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</si>
  <si>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</si>
  <si>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</si>
  <si>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</si>
  <si>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</si>
  <si>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</si>
  <si>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</si>
  <si>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</si>
  <si>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</si>
  <si>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</si>
  <si>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</si>
  <si>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</si>
  <si>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</si>
  <si>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</si>
  <si>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</si>
  <si>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</si>
  <si>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</si>
  <si>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</si>
  <si>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</si>
  <si>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</si>
  <si>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</si>
  <si>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</si>
  <si>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</si>
  <si>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</si>
  <si>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</si>
  <si>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</si>
  <si>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</si>
  <si>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</si>
  <si>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</si>
  <si>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</si>
  <si>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</si>
  <si>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</si>
  <si>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</si>
  <si>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</si>
  <si>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</si>
  <si>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</si>
  <si>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</si>
  <si>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</si>
  <si>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</si>
  <si>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</si>
  <si>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</si>
  <si>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</si>
  <si>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</si>
  <si>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</si>
  <si>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</si>
  <si>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</si>
  <si>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</si>
  <si>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</si>
  <si>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</si>
  <si>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</si>
  <si>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</si>
  <si>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</si>
  <si>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</si>
  <si>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</si>
  <si>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</si>
  <si>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</si>
  <si>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</si>
  <si>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</si>
  <si>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</si>
  <si>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</si>
  <si>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</si>
  <si>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</si>
  <si>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</si>
  <si>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</si>
  <si>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</si>
  <si>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</si>
  <si>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</si>
  <si>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</si>
  <si>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</si>
  <si>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</si>
  <si>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</si>
  <si>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</si>
  <si>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</si>
  <si>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</si>
  <si>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</si>
  <si>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</si>
  <si>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</si>
  <si>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</si>
  <si>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</si>
  <si>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</si>
  <si>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</si>
  <si>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</si>
  <si>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</si>
  <si>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</si>
  <si>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</si>
  <si>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</si>
  <si>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</si>
  <si>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</si>
  <si>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</si>
  <si>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</si>
  <si>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</si>
  <si>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</si>
  <si>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</si>
  <si>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</si>
  <si>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</si>
  <si>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</si>
  <si>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</si>
  <si>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</si>
  <si>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</si>
  <si>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</si>
  <si>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</si>
  <si>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</si>
  <si>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</si>
  <si>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</si>
  <si>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</si>
  <si>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</si>
  <si>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</si>
  <si>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</si>
  <si>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</si>
  <si>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</si>
  <si>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</si>
  <si>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</si>
  <si>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</si>
  <si>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</si>
  <si>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</si>
  <si>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</si>
  <si>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</si>
  <si>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</si>
  <si>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</si>
  <si>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</si>
  <si>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</si>
  <si>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</si>
  <si>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</si>
  <si>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</si>
  <si>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</si>
  <si>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</si>
  <si>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</si>
  <si>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</si>
  <si>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</si>
  <si>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</si>
  <si>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</si>
  <si>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</si>
  <si>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</si>
  <si>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</si>
  <si>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</si>
  <si>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</si>
  <si>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</si>
  <si>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</si>
  <si>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</si>
  <si>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</si>
  <si>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</si>
  <si>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</si>
  <si>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</si>
  <si>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</si>
  <si>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</si>
  <si>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</si>
  <si>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</si>
  <si>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</si>
  <si>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</si>
  <si>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</si>
  <si>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</si>
  <si>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</si>
  <si>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</si>
  <si>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</si>
  <si>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</si>
  <si>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</si>
  <si>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</si>
  <si>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</si>
  <si>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</si>
  <si>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</si>
  <si>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</si>
  <si>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</si>
  <si>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</si>
  <si>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</si>
  <si>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</si>
  <si>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</si>
  <si>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</si>
  <si>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</si>
  <si>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</si>
  <si>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</si>
  <si>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</si>
  <si>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</si>
  <si>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</si>
  <si>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</si>
  <si>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</si>
  <si>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</si>
  <si>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</si>
  <si>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</si>
  <si>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</si>
  <si>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</si>
  <si>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</si>
  <si>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</si>
  <si>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</si>
  <si>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</si>
  <si>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</si>
  <si>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</si>
  <si>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</si>
  <si>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</si>
  <si>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</si>
  <si>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</si>
  <si>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</si>
  <si>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</si>
  <si>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</si>
  <si>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</si>
  <si>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</si>
  <si>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</si>
  <si>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</si>
  <si>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</si>
  <si>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</si>
  <si>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</si>
  <si>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</si>
  <si>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</si>
  <si>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</si>
  <si>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</si>
  <si>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</si>
  <si>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</si>
  <si>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</si>
  <si>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</si>
  <si>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</si>
  <si>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</si>
  <si>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</si>
  <si>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</si>
  <si>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</si>
  <si>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</si>
  <si>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</si>
  <si>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</si>
  <si>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</si>
  <si>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</si>
  <si>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</si>
  <si>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</si>
  <si>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</si>
  <si>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</si>
  <si>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</si>
  <si>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</si>
  <si>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</si>
  <si>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</si>
  <si>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</si>
  <si>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</si>
  <si>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</si>
  <si>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</si>
  <si>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</si>
  <si>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</si>
  <si>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</si>
  <si>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</si>
  <si>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</si>
  <si>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</si>
  <si>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</si>
  <si>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</si>
  <si>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</si>
  <si>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</si>
  <si>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</si>
  <si>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</si>
  <si>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</si>
  <si>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</si>
  <si>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</si>
  <si>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</si>
  <si>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</si>
  <si>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</si>
  <si>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</si>
  <si>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</si>
  <si>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</si>
  <si>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</si>
  <si>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</si>
  <si>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</si>
  <si>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</si>
  <si>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</si>
  <si>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</si>
  <si>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</si>
  <si>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</si>
  <si>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</si>
  <si>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</si>
  <si>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</si>
  <si>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</si>
  <si>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</si>
  <si>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</si>
  <si>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</si>
  <si>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</si>
  <si>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</si>
  <si>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</si>
  <si>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</si>
  <si>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</si>
  <si>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</si>
  <si>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</si>
  <si>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</si>
  <si>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</si>
  <si>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</si>
  <si>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</si>
  <si>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</si>
  <si>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</si>
  <si>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</si>
  <si>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</si>
  <si>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</si>
  <si>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</si>
  <si>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</si>
  <si>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</si>
  <si>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</si>
  <si>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</si>
  <si>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</si>
  <si>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</si>
  <si>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</si>
  <si>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</si>
  <si>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</si>
  <si>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</si>
  <si>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</si>
  <si>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</si>
  <si>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</si>
  <si>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</si>
  <si>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</si>
  <si>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</si>
  <si>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</si>
  <si>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</si>
  <si>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</si>
  <si>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</si>
  <si>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</si>
  <si>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</si>
  <si>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</si>
  <si>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</si>
  <si>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</si>
  <si>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</si>
  <si>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</si>
  <si>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</si>
  <si>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</si>
  <si>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</si>
  <si>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</si>
  <si>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</si>
  <si>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</si>
  <si>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</si>
  <si>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</si>
  <si>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</si>
  <si>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</si>
  <si>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</si>
  <si>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</si>
  <si>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</si>
  <si>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</si>
  <si>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</si>
  <si>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</si>
  <si>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</si>
  <si>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</si>
  <si>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</si>
  <si>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</si>
  <si>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</si>
  <si>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</si>
  <si>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</si>
  <si>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</si>
  <si>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</si>
  <si>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</si>
  <si>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</si>
  <si>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</si>
  <si>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</si>
  <si>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</si>
  <si>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</si>
  <si>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</si>
  <si>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</si>
  <si>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</si>
  <si>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</si>
  <si>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</si>
  <si>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</si>
  <si>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</si>
  <si>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</si>
  <si>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</si>
  <si>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</si>
  <si>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</si>
  <si>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</si>
  <si>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</si>
  <si>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</si>
  <si>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</si>
  <si>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</si>
  <si>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</si>
  <si>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</si>
  <si>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</si>
  <si>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</si>
  <si>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</si>
  <si>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</si>
  <si>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</si>
  <si>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</si>
  <si>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</si>
  <si>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</si>
  <si>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</si>
  <si>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</si>
  <si>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</si>
  <si>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</si>
  <si>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</si>
  <si>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</si>
  <si>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</si>
  <si>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</si>
  <si>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</si>
  <si>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</si>
  <si>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</si>
  <si>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</si>
  <si>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</si>
  <si>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</si>
  <si>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</si>
  <si>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</si>
  <si>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</si>
  <si>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</si>
  <si>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</si>
  <si>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</si>
  <si>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</si>
  <si>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</si>
  <si>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</si>
  <si>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</si>
  <si>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</si>
  <si>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</si>
  <si>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</si>
  <si>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</si>
  <si>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</si>
  <si>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</si>
  <si>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</si>
  <si>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</si>
  <si>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</si>
  <si>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</si>
  <si>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</si>
  <si>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</si>
  <si>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</si>
  <si>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</si>
  <si>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</si>
  <si>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</si>
  <si>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</si>
  <si>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</si>
  <si>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</si>
  <si>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</si>
  <si>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</si>
  <si>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</si>
  <si>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</si>
  <si>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</si>
  <si>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</si>
  <si>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</si>
  <si>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</si>
  <si>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</si>
  <si>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</si>
  <si>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</si>
  <si>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</si>
  <si>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</si>
  <si>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</si>
  <si>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</si>
  <si>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</si>
  <si>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</si>
  <si>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</si>
  <si>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</si>
  <si>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</si>
  <si>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</si>
  <si>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</si>
  <si>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</si>
  <si>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</si>
  <si>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</si>
  <si>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</si>
  <si>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</si>
  <si>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</si>
  <si>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</si>
  <si>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</si>
  <si>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</si>
  <si>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</si>
  <si>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</si>
  <si>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</si>
  <si>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</si>
  <si>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</si>
  <si>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</si>
  <si>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</si>
  <si>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</si>
  <si>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</si>
  <si>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</si>
  <si>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</si>
  <si>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</si>
  <si>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</si>
  <si>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</si>
  <si>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</si>
  <si>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</si>
  <si>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</si>
  <si>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</si>
  <si>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</si>
  <si>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</si>
  <si>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</si>
  <si>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</si>
  <si>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</si>
  <si>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</si>
  <si>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</si>
  <si>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</si>
  <si>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</si>
  <si>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</si>
  <si>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</si>
  <si>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</si>
  <si>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</si>
  <si>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</si>
  <si>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</si>
  <si>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</si>
  <si>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</si>
  <si>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</si>
  <si>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</si>
  <si>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</si>
  <si>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</si>
  <si>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</si>
  <si>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</si>
  <si>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</si>
  <si>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</si>
  <si>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</si>
  <si>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</si>
  <si>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</si>
  <si>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</si>
  <si>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</si>
  <si>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</si>
  <si>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</si>
  <si>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</si>
  <si>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</si>
  <si>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</si>
  <si>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</si>
  <si>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</si>
  <si>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</si>
  <si>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</si>
  <si>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</si>
  <si>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</si>
  <si>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</si>
  <si>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</si>
  <si>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</si>
  <si>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</si>
  <si>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</si>
  <si>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</si>
  <si>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</si>
  <si>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</si>
  <si>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</si>
  <si>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</si>
  <si>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</si>
  <si>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</si>
  <si>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</si>
  <si>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</si>
  <si>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</si>
  <si>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</si>
  <si>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</si>
  <si>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</si>
  <si>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</si>
  <si>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</si>
  <si>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</si>
  <si>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</si>
  <si>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</si>
  <si>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</si>
  <si>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</si>
  <si>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</si>
  <si>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</si>
  <si>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</si>
  <si>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</si>
  <si>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</si>
  <si>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</si>
  <si>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</si>
  <si>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</si>
  <si>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</si>
  <si>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</si>
  <si>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</si>
  <si>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</si>
  <si>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</si>
  <si>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</si>
  <si>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</si>
  <si>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</si>
  <si>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</si>
  <si>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</si>
  <si>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</si>
  <si>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</si>
  <si>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</si>
  <si>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</si>
  <si>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</si>
  <si>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</si>
  <si>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</si>
  <si>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</si>
  <si>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</si>
  <si>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</si>
  <si>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</si>
  <si>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</si>
  <si>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</si>
  <si>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</si>
  <si>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</si>
  <si>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</si>
  <si>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</si>
  <si>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</si>
  <si>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</si>
  <si>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</si>
  <si>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</si>
  <si>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</si>
  <si>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</si>
  <si>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</si>
  <si>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</si>
  <si>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</si>
  <si>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</si>
  <si>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</si>
  <si>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</si>
  <si>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</si>
  <si>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</si>
  <si>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</si>
  <si>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</si>
  <si>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</si>
  <si>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</si>
  <si>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</si>
  <si>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</si>
  <si>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</si>
  <si>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</si>
  <si>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</si>
  <si>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</si>
  <si>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</si>
  <si>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</si>
  <si>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</si>
  <si>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</si>
  <si>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</si>
  <si>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</si>
  <si>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</si>
  <si>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</si>
  <si>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</si>
  <si>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</si>
  <si>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</si>
  <si>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</si>
  <si>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</si>
  <si>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</si>
  <si>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</si>
  <si>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</si>
  <si>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</si>
  <si>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</si>
  <si>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</si>
  <si>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</si>
  <si>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</si>
  <si>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</si>
  <si>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</si>
  <si>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</si>
  <si>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</si>
  <si>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</si>
  <si>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</si>
  <si>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</si>
  <si>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</si>
  <si>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</si>
  <si>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</si>
  <si>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</si>
  <si>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</si>
  <si>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</si>
  <si>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</si>
  <si>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</si>
  <si>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</si>
  <si>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</si>
  <si>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</si>
  <si>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</si>
  <si>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</si>
  <si>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</si>
  <si>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</si>
  <si>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</si>
  <si>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</si>
  <si>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</si>
  <si>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</si>
  <si>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</si>
  <si>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</si>
  <si>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</si>
  <si>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</si>
  <si>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</si>
  <si>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</si>
  <si>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</si>
  <si>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</si>
  <si>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</si>
  <si>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</si>
  <si>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</si>
  <si>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</si>
  <si>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</si>
  <si>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</si>
  <si>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</si>
  <si>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</si>
  <si>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</si>
  <si>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</si>
  <si>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</si>
  <si>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</si>
  <si>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</si>
  <si>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</si>
  <si>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</si>
  <si>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</si>
  <si>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</si>
  <si>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</si>
  <si>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</si>
  <si>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</si>
  <si>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</si>
  <si>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</si>
  <si>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</si>
  <si>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</si>
  <si>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</si>
  <si>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</si>
  <si>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</si>
  <si>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</si>
  <si>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</si>
  <si>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</si>
  <si>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</si>
  <si>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</si>
  <si>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</si>
  <si>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</si>
  <si>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</si>
  <si>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</si>
  <si>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</si>
  <si>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</si>
  <si>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</si>
  <si>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</si>
  <si>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</si>
  <si>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</si>
  <si>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</si>
  <si>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</si>
  <si>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</si>
  <si>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</si>
  <si>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</si>
  <si>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</si>
  <si>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</si>
  <si>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</si>
  <si>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</si>
  <si>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</si>
  <si>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</si>
  <si>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</si>
  <si>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</si>
  <si>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</si>
  <si>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</si>
  <si>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</si>
  <si>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</si>
  <si>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</si>
  <si>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</si>
  <si>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</si>
  <si>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</si>
  <si>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</si>
  <si>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</si>
  <si>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</si>
  <si>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</si>
  <si>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</si>
  <si>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</si>
  <si>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</si>
  <si>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</si>
  <si>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</si>
  <si>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</si>
  <si>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</si>
  <si>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</si>
  <si>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</si>
  <si>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</si>
  <si>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</si>
  <si>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</si>
  <si>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</si>
  <si>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</si>
  <si>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</si>
  <si>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</si>
  <si>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</si>
  <si>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</si>
  <si>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</si>
  <si>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</si>
  <si>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</si>
  <si>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</si>
  <si>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</si>
  <si>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</si>
  <si>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</si>
  <si>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</si>
  <si>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</si>
  <si>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</si>
  <si>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</si>
  <si>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</si>
  <si>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</si>
  <si>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</si>
  <si>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</si>
  <si>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</si>
  <si>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</si>
  <si>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</si>
  <si>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</si>
  <si>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</si>
  <si>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</si>
  <si>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</si>
  <si>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</si>
  <si>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</si>
  <si>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</si>
  <si>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</si>
  <si>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</si>
  <si>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</si>
  <si>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</si>
  <si>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</si>
  <si>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</si>
  <si>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</si>
  <si>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</si>
  <si>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</si>
  <si>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</si>
  <si>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</si>
  <si>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</si>
  <si>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</si>
  <si>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</si>
  <si>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</si>
  <si>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</si>
  <si>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</si>
  <si>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</si>
  <si>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</si>
  <si>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</si>
  <si>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</si>
  <si>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</si>
  <si>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</si>
  <si>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</si>
  <si>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</si>
  <si>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</si>
  <si>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</si>
  <si>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</si>
  <si>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</si>
  <si>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</si>
  <si>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</si>
  <si>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</si>
  <si>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</si>
  <si>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</si>
  <si>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</si>
  <si>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</si>
  <si>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</si>
  <si>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</si>
  <si>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</si>
  <si>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</si>
  <si>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</si>
  <si>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</si>
  <si>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</si>
  <si>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</si>
  <si>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</si>
  <si>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</si>
  <si>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</si>
  <si>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</si>
  <si>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</si>
  <si>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</si>
  <si>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</si>
  <si>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</si>
  <si>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</si>
  <si>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</si>
  <si>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</si>
  <si>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</si>
  <si>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</si>
  <si>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</si>
  <si>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</si>
  <si>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</si>
  <si>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</si>
  <si>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</si>
  <si>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</si>
  <si>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</si>
  <si>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</si>
  <si>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</si>
  <si>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</si>
  <si>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</si>
  <si>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</si>
  <si>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</si>
  <si>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</si>
  <si>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</si>
  <si>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</si>
  <si>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</si>
  <si>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</si>
  <si>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</si>
  <si>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</si>
  <si>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</si>
  <si>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</si>
  <si>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</si>
  <si>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</si>
  <si>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</si>
  <si>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</si>
  <si>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</si>
  <si>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</si>
  <si>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</si>
  <si>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</si>
  <si>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</si>
  <si>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</si>
  <si>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</si>
  <si>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</si>
  <si>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</si>
  <si>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</si>
  <si>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</si>
  <si>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</si>
  <si>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</si>
  <si>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</si>
  <si>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</si>
  <si>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</si>
  <si>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</si>
  <si>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</si>
  <si>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</si>
  <si>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</si>
  <si>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</si>
  <si>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</si>
  <si>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</si>
  <si>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</si>
  <si>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</si>
  <si>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</si>
  <si>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</si>
  <si>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</si>
  <si>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</si>
  <si>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</si>
  <si>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</si>
  <si>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</si>
  <si>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</si>
  <si>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</si>
  <si>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</si>
  <si>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</si>
  <si>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</si>
  <si>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</si>
  <si>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</si>
  <si>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</si>
  <si>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</si>
  <si>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</si>
  <si>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</si>
  <si>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</si>
  <si>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</si>
  <si>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</si>
  <si>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</si>
  <si>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</si>
  <si>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</si>
  <si>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</si>
  <si>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</si>
  <si>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</si>
  <si>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</si>
  <si>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</si>
  <si>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</si>
  <si>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</si>
  <si>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</si>
  <si>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</si>
  <si>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</si>
  <si>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</si>
  <si>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</si>
  <si>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</si>
  <si>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</si>
  <si>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</si>
  <si>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</si>
  <si>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</si>
  <si>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</si>
  <si>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</si>
  <si>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</si>
  <si>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</si>
  <si>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</si>
  <si>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</si>
  <si>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</si>
  <si>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</si>
  <si>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</si>
  <si>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</si>
  <si>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</si>
  <si>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</si>
  <si>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</si>
  <si>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</si>
  <si>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</si>
  <si>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</si>
  <si>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</si>
  <si>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</si>
  <si>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</si>
  <si>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</si>
  <si>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</si>
  <si>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</si>
  <si>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</si>
  <si>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</si>
  <si>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</si>
  <si>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</si>
  <si>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</si>
  <si>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</si>
  <si>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</si>
  <si>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</si>
  <si>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</si>
  <si>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</si>
  <si>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</si>
  <si>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</si>
  <si>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</si>
  <si>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</si>
  <si>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</si>
  <si>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</si>
  <si>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</si>
  <si>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</si>
  <si>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</si>
  <si>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</si>
  <si>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</si>
  <si>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</si>
  <si>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</si>
  <si>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</si>
  <si>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</si>
  <si>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</si>
  <si>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</si>
  <si>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</si>
  <si>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</si>
  <si>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</si>
  <si>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</si>
  <si>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</si>
  <si>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</si>
  <si>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</si>
  <si>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</si>
  <si>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</si>
  <si>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</si>
  <si>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</si>
  <si>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</si>
  <si>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</si>
  <si>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</si>
  <si>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</si>
  <si>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</si>
  <si>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</si>
  <si>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</si>
  <si>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</si>
  <si>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</si>
  <si>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</si>
  <si>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</si>
  <si>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</si>
  <si>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</si>
  <si>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</si>
  <si>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</si>
  <si>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</si>
  <si>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</si>
  <si>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</si>
  <si>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</si>
  <si>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</si>
  <si>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</si>
  <si>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</si>
  <si>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</si>
  <si>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</si>
  <si>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</si>
  <si>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</si>
  <si>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</si>
  <si>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</si>
  <si>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</si>
  <si>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</si>
  <si>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</si>
  <si>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</si>
  <si>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</si>
  <si>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</si>
  <si>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</si>
  <si>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</si>
  <si>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</si>
  <si>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</si>
  <si>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</si>
  <si>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</si>
  <si>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</si>
  <si>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</si>
  <si>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</si>
  <si>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</si>
  <si>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</si>
  <si>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</si>
  <si>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</si>
  <si>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</si>
  <si>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</si>
  <si>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</si>
  <si>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</si>
  <si>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</si>
  <si>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</si>
  <si>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</si>
  <si>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</si>
  <si>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</si>
  <si>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</si>
  <si>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</si>
  <si>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</si>
  <si>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</si>
  <si>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</si>
  <si>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</si>
  <si>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</si>
  <si>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</si>
  <si>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</si>
  <si>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</si>
  <si>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</si>
  <si>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</si>
  <si>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</si>
  <si>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</si>
  <si>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</si>
  <si>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</si>
  <si>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</si>
  <si>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</si>
  <si>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</si>
  <si>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</si>
  <si>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</si>
  <si>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</si>
  <si>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</si>
  <si>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</si>
  <si>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</si>
  <si>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</si>
  <si>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</si>
  <si>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</si>
  <si>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</si>
  <si>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</si>
  <si>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</si>
  <si>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</si>
  <si>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</si>
  <si>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</si>
  <si>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</si>
  <si>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</si>
  <si>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</si>
  <si>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</si>
  <si>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</si>
  <si>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</si>
  <si>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</si>
  <si>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</si>
  <si>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</si>
  <si>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</si>
  <si>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</si>
  <si>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</si>
  <si>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</si>
  <si>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</si>
  <si>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</si>
  <si>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</si>
  <si>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</si>
  <si>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</si>
  <si>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</si>
  <si>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</si>
  <si>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</si>
  <si>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</si>
  <si>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</si>
  <si>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</si>
  <si>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</si>
  <si>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</si>
  <si>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</si>
  <si>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</si>
  <si>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</si>
  <si>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</si>
  <si>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</si>
  <si>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</si>
  <si>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</si>
  <si>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</si>
  <si>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</si>
  <si>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</si>
  <si>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</si>
  <si>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</si>
  <si>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</si>
  <si>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</si>
  <si>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</si>
  <si>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</si>
  <si>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</si>
  <si>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</si>
  <si>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</si>
  <si>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</si>
  <si>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</si>
  <si>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</si>
  <si>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</si>
  <si>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</si>
  <si>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</si>
  <si>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</si>
  <si>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</si>
  <si>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</si>
  <si>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</si>
  <si>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</si>
  <si>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</si>
  <si>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</si>
  <si>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</si>
  <si>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</si>
  <si>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</si>
  <si>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</si>
  <si>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</si>
  <si>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</si>
  <si>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</si>
  <si>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</si>
  <si>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</si>
  <si>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</si>
  <si>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</si>
  <si>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</si>
  <si>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</si>
  <si>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</si>
  <si>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</si>
  <si>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</si>
  <si>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</si>
  <si>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</si>
  <si>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</si>
  <si>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</si>
  <si>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</si>
  <si>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</si>
  <si>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</si>
  <si>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</si>
  <si>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</si>
  <si>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</si>
  <si>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</si>
  <si>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</si>
  <si>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</si>
  <si>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</si>
  <si>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</si>
  <si>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</si>
  <si>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</si>
  <si>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</si>
  <si>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</si>
  <si>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</si>
  <si>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</si>
  <si>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</si>
  <si>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</si>
  <si>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</si>
  <si>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</si>
  <si>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</si>
  <si>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</si>
  <si>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</si>
  <si>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</si>
  <si>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</si>
  <si>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</si>
  <si>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</si>
  <si>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</si>
  <si>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</si>
  <si>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</si>
  <si>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</si>
  <si>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</si>
  <si>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</si>
  <si>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</si>
  <si>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</si>
  <si>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</si>
  <si>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</si>
  <si>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</si>
  <si>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</si>
  <si>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</si>
  <si>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</si>
  <si>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</si>
  <si>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</si>
  <si>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</si>
  <si>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</si>
  <si>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</si>
  <si>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</si>
  <si>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</si>
  <si>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</si>
  <si>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</si>
  <si>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</si>
  <si>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</si>
  <si>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</si>
  <si>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</si>
  <si>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</si>
  <si>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</si>
  <si>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</si>
  <si>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</si>
  <si>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</si>
  <si>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</si>
  <si>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</si>
  <si>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</si>
  <si>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</si>
  <si>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</si>
  <si>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</si>
  <si>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</si>
  <si>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</si>
  <si>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</si>
  <si>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</si>
  <si>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</si>
  <si>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</si>
  <si>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</si>
  <si>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</si>
  <si>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</si>
  <si>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</si>
  <si>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</si>
  <si>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</si>
  <si>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</si>
  <si>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</si>
  <si>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</si>
  <si>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</si>
  <si>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</si>
  <si>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</si>
  <si>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</si>
  <si>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</si>
  <si>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</si>
  <si>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</si>
  <si>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</si>
  <si>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</si>
  <si>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</si>
  <si>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</si>
  <si>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</si>
  <si>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</si>
  <si>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</si>
  <si>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</si>
  <si>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</si>
  <si>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</si>
  <si>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</si>
  <si>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</si>
  <si>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</si>
  <si>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</si>
  <si>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</si>
  <si>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</si>
  <si>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</si>
  <si>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</si>
  <si>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</si>
  <si>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</si>
  <si>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</si>
  <si>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</si>
  <si>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</si>
  <si>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</si>
  <si>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</si>
  <si>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</si>
  <si>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</si>
  <si>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</si>
  <si>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</si>
  <si>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</si>
  <si>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</si>
  <si>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</si>
  <si>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</si>
  <si>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</si>
  <si>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</si>
  <si>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</si>
  <si>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</si>
  <si>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</si>
  <si>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</si>
  <si>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</si>
  <si>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</si>
  <si>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</si>
  <si>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</si>
  <si>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</si>
  <si>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</si>
  <si>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</si>
  <si>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</si>
  <si>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</si>
  <si>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</si>
  <si>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</si>
  <si>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</si>
  <si>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</si>
  <si>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</si>
  <si>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</si>
  <si>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</si>
  <si>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</si>
  <si>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</si>
  <si>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</si>
  <si>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</si>
  <si>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</si>
  <si>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</si>
  <si>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</si>
  <si>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</si>
  <si>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</si>
  <si>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</si>
  <si>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</si>
  <si>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</si>
  <si>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</si>
  <si>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</si>
  <si>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</si>
  <si>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</si>
  <si>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</si>
  <si>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</si>
  <si>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</si>
  <si>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</si>
  <si>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</si>
  <si>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</si>
  <si>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</si>
  <si>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</si>
  <si>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</si>
  <si>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</si>
  <si>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</si>
  <si>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</si>
  <si>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</si>
  <si>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</si>
  <si>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</si>
  <si>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</si>
  <si>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</si>
  <si>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</si>
  <si>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</si>
  <si>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</si>
  <si>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</si>
  <si>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</si>
  <si>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</si>
  <si>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</si>
  <si>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</si>
  <si>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</si>
  <si>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</si>
  <si>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</si>
  <si>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</si>
  <si>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</si>
  <si>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</si>
  <si>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</si>
  <si>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</si>
  <si>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</si>
  <si>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</si>
  <si>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</si>
  <si>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</si>
  <si>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</si>
  <si>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</si>
  <si>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</si>
  <si>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</si>
  <si>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</si>
  <si>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</si>
  <si>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</si>
  <si>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</si>
  <si>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</si>
  <si>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</si>
  <si>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</si>
  <si>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</si>
  <si>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</si>
  <si>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</si>
  <si>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</si>
  <si>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</si>
  <si>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</si>
  <si>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</si>
  <si>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</si>
  <si>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</si>
  <si>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</si>
  <si>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</si>
  <si>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</si>
  <si>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</si>
  <si>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</si>
  <si>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</si>
  <si>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</si>
  <si>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</si>
  <si>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</si>
  <si>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</si>
  <si>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</si>
  <si>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</si>
  <si>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</si>
  <si>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</si>
  <si>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</si>
  <si>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</si>
  <si>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</si>
  <si>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</si>
  <si>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</si>
  <si>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</si>
  <si>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</si>
  <si>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</si>
  <si>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</si>
  <si>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</si>
  <si>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</si>
  <si>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</si>
  <si>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</si>
  <si>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</si>
  <si>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</si>
  <si>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</si>
  <si>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</si>
  <si>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</si>
  <si>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</si>
  <si>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</si>
  <si>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</si>
  <si>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</si>
  <si>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</si>
  <si>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</si>
  <si>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</si>
  <si>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</si>
  <si>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</si>
  <si>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</si>
  <si>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</si>
  <si>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</si>
  <si>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</si>
  <si>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</si>
  <si>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</si>
  <si>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</si>
  <si>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</si>
  <si>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</si>
  <si>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</si>
  <si>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</si>
  <si>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</si>
  <si>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</si>
  <si>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</si>
  <si>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</si>
  <si>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</si>
  <si>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</si>
  <si>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</si>
  <si>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</si>
  <si>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</si>
  <si>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</si>
  <si>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</si>
  <si>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</si>
  <si>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</si>
  <si>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</si>
  <si>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</si>
  <si>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</si>
  <si>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</si>
  <si>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</si>
  <si>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</si>
  <si>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</si>
  <si>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</si>
  <si>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</si>
  <si>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</si>
  <si>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</si>
  <si>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</si>
  <si>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</si>
  <si>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</si>
  <si>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</si>
  <si>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</si>
  <si>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</si>
  <si>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</si>
  <si>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</si>
  <si>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</si>
  <si>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</si>
  <si>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</si>
  <si>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</si>
  <si>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</si>
  <si>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</si>
  <si>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</si>
  <si>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</si>
  <si>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</si>
  <si>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</si>
  <si>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</si>
  <si>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</si>
  <si>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</si>
  <si>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</si>
  <si>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</si>
  <si>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</si>
  <si>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</si>
  <si>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</si>
  <si>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</si>
  <si>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</si>
  <si>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</si>
  <si>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</si>
  <si>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</si>
  <si>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</si>
  <si>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</si>
  <si>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</si>
  <si>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</si>
  <si>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</si>
  <si>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</si>
  <si>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</si>
  <si>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</si>
  <si>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</si>
  <si>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</si>
  <si>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</si>
  <si>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</si>
  <si>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</si>
  <si>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</si>
  <si>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</si>
  <si>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</si>
  <si>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</si>
  <si>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</si>
  <si>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</si>
  <si>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</si>
  <si>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</si>
  <si>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</si>
  <si>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</si>
  <si>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</si>
  <si>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</si>
  <si>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</si>
  <si>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</si>
  <si>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</si>
  <si>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</si>
  <si>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</si>
  <si>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</si>
  <si>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</si>
  <si>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</si>
  <si>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</si>
  <si>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</si>
  <si>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</si>
  <si>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</si>
  <si>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</si>
  <si>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</si>
  <si>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</si>
  <si>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</si>
  <si>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</si>
  <si>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</si>
  <si>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</si>
  <si>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</si>
  <si>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</si>
  <si>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</si>
  <si>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</si>
  <si>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</si>
  <si>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</si>
  <si>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</si>
  <si>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</si>
  <si>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</si>
  <si>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</si>
  <si>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</si>
  <si>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</si>
  <si>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</si>
  <si>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</si>
  <si>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</si>
  <si>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</si>
  <si>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</si>
  <si>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</si>
  <si>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</si>
  <si>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</si>
  <si>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</si>
  <si>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</si>
  <si>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</si>
  <si>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</si>
  <si>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</si>
  <si>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</si>
  <si>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</si>
  <si>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</si>
  <si>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</si>
  <si>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</si>
  <si>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</si>
  <si>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</si>
  <si>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</si>
  <si>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</si>
  <si>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</si>
  <si>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</si>
  <si>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</si>
  <si>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</si>
  <si>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</si>
  <si>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</si>
  <si>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</si>
  <si>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</si>
  <si>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</si>
  <si>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</si>
  <si>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</si>
  <si>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</si>
  <si>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</si>
  <si>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</si>
  <si>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</si>
  <si>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</si>
  <si>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</si>
  <si>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</si>
  <si>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</si>
  <si>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</si>
  <si>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</si>
  <si>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</si>
  <si>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</si>
  <si>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</si>
  <si>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</si>
  <si>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</si>
  <si>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</si>
  <si>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</si>
  <si>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</si>
  <si>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</si>
  <si>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</si>
  <si>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</si>
  <si>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</si>
  <si>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</si>
  <si>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</si>
  <si>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</si>
  <si>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</si>
  <si>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</si>
  <si>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</si>
  <si>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</si>
  <si>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</si>
  <si>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</si>
  <si>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</si>
  <si>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</si>
  <si>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</si>
  <si>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</si>
  <si>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</si>
  <si>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</si>
  <si>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</si>
  <si>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</si>
  <si>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</si>
  <si>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</si>
  <si>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</si>
  <si>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</si>
  <si>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</si>
  <si>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</si>
  <si>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</si>
  <si>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</si>
  <si>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</si>
  <si>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</si>
  <si>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</si>
  <si>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</si>
  <si>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</si>
  <si>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</si>
  <si>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</si>
  <si>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</si>
  <si>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</si>
  <si>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</si>
  <si>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</si>
  <si>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</si>
  <si>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</si>
  <si>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</si>
  <si>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</si>
  <si>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</si>
  <si>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</si>
  <si>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</si>
  <si>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</si>
  <si>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</si>
  <si>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</si>
  <si>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</si>
  <si>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</si>
  <si>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</si>
  <si>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</si>
  <si>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</si>
  <si>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</si>
  <si>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</si>
  <si>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</si>
  <si>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</si>
  <si>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</si>
  <si>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</si>
  <si>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</si>
  <si>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</si>
  <si>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</si>
  <si>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</si>
  <si>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</si>
  <si>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</si>
  <si>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</si>
  <si>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</si>
  <si>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</si>
  <si>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</si>
  <si>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</si>
  <si>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</si>
  <si>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</si>
  <si>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</si>
  <si>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</si>
  <si>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</si>
  <si>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</si>
  <si>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</si>
  <si>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</si>
  <si>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</si>
  <si>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</si>
  <si>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</si>
  <si>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</si>
  <si>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</si>
  <si>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</si>
  <si>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</si>
  <si>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</si>
  <si>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</si>
  <si>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</si>
  <si>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</si>
  <si>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</si>
  <si>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</si>
  <si>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</si>
  <si>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</si>
  <si>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</si>
  <si>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</si>
  <si>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</si>
  <si>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</si>
  <si>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</si>
  <si>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</si>
  <si>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</si>
  <si>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</si>
  <si>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</si>
  <si>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</si>
  <si>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</si>
  <si>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</si>
  <si>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</si>
  <si>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</si>
  <si>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</si>
  <si>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</si>
  <si>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</si>
  <si>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</si>
  <si>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</si>
  <si>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</si>
  <si>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</si>
  <si>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</si>
  <si>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</si>
  <si>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</si>
  <si>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</si>
  <si>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</si>
  <si>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</si>
  <si>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</si>
  <si>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</si>
  <si>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</si>
  <si>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</si>
  <si>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</si>
  <si>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</si>
  <si>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</si>
  <si>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</si>
  <si>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</si>
  <si>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</si>
  <si>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</si>
  <si>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</si>
  <si>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</si>
  <si>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</si>
  <si>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</si>
  <si>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</si>
  <si>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</si>
  <si>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</si>
  <si>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</si>
  <si>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</si>
  <si>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</si>
  <si>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</si>
  <si>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</si>
  <si>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</si>
  <si>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</si>
  <si>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</si>
  <si>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</si>
  <si>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</si>
  <si>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</si>
  <si>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</si>
  <si>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</si>
  <si>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</si>
  <si>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</si>
  <si>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</si>
  <si>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</si>
  <si>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</si>
  <si>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</si>
  <si>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</si>
  <si>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</si>
  <si>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</si>
  <si>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</si>
  <si>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</si>
  <si>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</si>
  <si>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</si>
  <si>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</si>
  <si>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</si>
  <si>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</si>
  <si>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</si>
  <si>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</si>
  <si>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</si>
  <si>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</si>
  <si>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</si>
  <si>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</si>
  <si>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</si>
  <si>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</si>
  <si>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</si>
  <si>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</si>
  <si>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</si>
  <si>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</si>
  <si>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</si>
  <si>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</si>
  <si>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</si>
  <si>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</si>
  <si>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</si>
  <si>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</si>
  <si>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</si>
  <si>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</si>
  <si>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</si>
  <si>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</si>
  <si>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</si>
  <si>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</si>
  <si>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</si>
  <si>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</si>
  <si>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</si>
  <si>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</si>
  <si>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</si>
  <si>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</si>
  <si>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</si>
  <si>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</si>
  <si>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</si>
  <si>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</si>
  <si>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</si>
  <si>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</si>
  <si>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</si>
  <si>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</si>
  <si>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</si>
  <si>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</si>
  <si>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</si>
  <si>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</si>
  <si>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</si>
  <si>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</si>
  <si>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</si>
  <si>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</si>
  <si>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</si>
  <si>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</si>
  <si>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</si>
  <si>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</si>
  <si>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</si>
  <si>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</si>
  <si>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</si>
  <si>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</si>
  <si>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</si>
  <si>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</si>
  <si>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</si>
  <si>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</si>
  <si>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</si>
  <si>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</si>
  <si>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</si>
  <si>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</si>
  <si>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</si>
  <si>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</si>
  <si>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</si>
  <si>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</si>
  <si>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</si>
  <si>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</si>
  <si>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</si>
  <si>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</si>
  <si>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</si>
  <si>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</si>
  <si>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</si>
  <si>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</si>
  <si>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</si>
  <si>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</si>
  <si>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</si>
  <si>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</si>
  <si>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</si>
  <si>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</si>
  <si>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</si>
  <si>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</si>
  <si>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</si>
  <si>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</si>
  <si>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</si>
  <si>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</si>
  <si>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</si>
  <si>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</si>
  <si>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</si>
  <si>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</si>
  <si>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</si>
  <si>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</si>
  <si>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</si>
  <si>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</si>
  <si>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</si>
  <si>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</si>
  <si>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</si>
  <si>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</si>
  <si>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</si>
  <si>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</si>
  <si>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</si>
  <si>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</si>
  <si>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</si>
  <si>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</si>
  <si>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</si>
  <si>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</si>
  <si>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</si>
  <si>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</si>
  <si>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</si>
  <si>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</si>
  <si>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</si>
  <si>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</si>
  <si>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</si>
  <si>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</si>
  <si>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</si>
  <si>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</si>
  <si>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</si>
  <si>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</si>
  <si>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</si>
  <si>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</si>
  <si>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</si>
  <si>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</si>
  <si>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</si>
  <si>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</si>
  <si>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</si>
  <si>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</si>
  <si>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</si>
  <si>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</si>
  <si>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</si>
  <si>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</si>
  <si>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</si>
  <si>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</si>
  <si>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</si>
  <si>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</si>
  <si>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</si>
  <si>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</si>
  <si>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</si>
  <si>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</si>
  <si>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</si>
  <si>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</si>
  <si>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</si>
  <si>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</si>
  <si>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</si>
  <si>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</si>
  <si>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</si>
  <si>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</si>
  <si>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</si>
  <si>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</si>
  <si>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</si>
  <si>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</si>
  <si>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</si>
  <si>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</si>
  <si>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</si>
  <si>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</si>
  <si>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</si>
  <si>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</si>
  <si>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</si>
  <si>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</si>
  <si>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</si>
  <si>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</si>
  <si>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</si>
  <si>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</si>
  <si>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</si>
  <si>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</si>
  <si>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</si>
  <si>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</si>
  <si>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</si>
  <si>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</si>
  <si>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</si>
  <si>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</si>
  <si>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</si>
  <si>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</si>
  <si>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</si>
  <si>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</si>
  <si>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</si>
  <si>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</si>
  <si>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</si>
  <si>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</si>
  <si>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</si>
  <si>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</si>
  <si>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</si>
  <si>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</si>
  <si>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</si>
  <si>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</si>
  <si>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</si>
  <si>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</si>
  <si>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</si>
  <si>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</si>
  <si>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</si>
  <si>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</si>
  <si>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</si>
  <si>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</si>
  <si>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</si>
  <si>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</si>
  <si>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</si>
  <si>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</si>
  <si>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</si>
  <si>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</si>
  <si>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</si>
  <si>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</si>
  <si>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</si>
  <si>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</si>
  <si>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</si>
  <si>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</si>
  <si>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</si>
  <si>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</si>
  <si>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</si>
  <si>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</si>
  <si>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</si>
  <si>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</si>
  <si>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</si>
  <si>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</si>
  <si>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</si>
  <si>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</si>
  <si>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</si>
  <si>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</si>
  <si>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</si>
  <si>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</si>
  <si>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</si>
  <si>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</si>
  <si>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</si>
  <si>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</si>
  <si>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</si>
  <si>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</si>
  <si>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</si>
  <si>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</si>
  <si>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</si>
  <si>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</si>
  <si>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</si>
  <si>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</si>
  <si>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</si>
  <si>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</si>
  <si>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</si>
  <si>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</si>
  <si>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</si>
  <si>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</si>
  <si>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</si>
  <si>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</si>
  <si>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</si>
  <si>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</si>
  <si>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</si>
  <si>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</si>
  <si>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</si>
  <si>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</si>
  <si>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</si>
  <si>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</si>
  <si>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</si>
  <si>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</si>
  <si>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</si>
  <si>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</si>
  <si>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</si>
  <si>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</si>
  <si>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</si>
  <si>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</si>
  <si>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</si>
  <si>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</si>
  <si>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</si>
  <si>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</si>
  <si>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</si>
  <si>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</si>
  <si>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</si>
  <si>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</si>
  <si>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</si>
  <si>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</si>
  <si>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</si>
  <si>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</si>
  <si>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</si>
  <si>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</si>
  <si>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</si>
  <si>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</si>
  <si>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</si>
  <si>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</si>
  <si>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</si>
  <si>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</si>
  <si>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</si>
  <si>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</si>
  <si>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</si>
  <si>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</si>
  <si>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</si>
  <si>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</si>
  <si>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</si>
  <si>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</si>
  <si>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</si>
  <si>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</si>
  <si>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</si>
  <si>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</si>
  <si>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</si>
  <si>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</si>
  <si>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</si>
  <si>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</si>
  <si>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</si>
  <si>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</si>
  <si>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</si>
  <si>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</si>
  <si>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</si>
  <si>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</si>
  <si>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</si>
  <si>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</si>
  <si>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</si>
  <si>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</si>
  <si>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</si>
  <si>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</si>
  <si>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</si>
  <si>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</si>
  <si>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</si>
  <si>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</si>
  <si>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</si>
  <si>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</si>
  <si>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</si>
  <si>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</si>
  <si>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</si>
  <si>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</si>
  <si>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</si>
  <si>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</si>
  <si>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</si>
  <si>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</si>
  <si>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</si>
  <si>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</si>
  <si>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</si>
  <si>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</si>
  <si>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</si>
  <si>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</si>
  <si>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</si>
  <si>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</si>
  <si>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</si>
  <si>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</si>
  <si>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</si>
  <si>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</si>
  <si>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</si>
  <si>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</si>
  <si>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</si>
  <si>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</si>
  <si>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</si>
  <si>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</si>
  <si>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</si>
  <si>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</si>
  <si>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</si>
  <si>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</si>
  <si>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</si>
  <si>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</si>
  <si>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</si>
  <si>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</si>
  <si>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</si>
  <si>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</si>
  <si>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</si>
  <si>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</si>
  <si>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</si>
  <si>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</si>
  <si>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</si>
  <si>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</si>
  <si>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</si>
  <si>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</si>
  <si>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</si>
  <si>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</si>
  <si>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</si>
  <si>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</si>
  <si>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</si>
  <si>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</si>
  <si>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</si>
  <si>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</si>
  <si>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</si>
  <si>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</si>
  <si>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</si>
  <si>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</si>
  <si>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</si>
  <si>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</si>
  <si>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</si>
  <si>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</si>
  <si>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</si>
  <si>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</si>
  <si>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</si>
  <si>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</si>
  <si>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</si>
  <si>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</si>
  <si>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</si>
  <si>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</si>
  <si>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</si>
  <si>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</si>
  <si>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</si>
  <si>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</si>
  <si>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</si>
  <si>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</si>
  <si>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</si>
  <si>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</si>
  <si>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</si>
  <si>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</si>
  <si>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</si>
  <si>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</si>
  <si>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</si>
  <si>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</si>
  <si>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</si>
  <si>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</si>
  <si>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</si>
  <si>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</si>
  <si>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</si>
  <si>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</si>
  <si>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</si>
  <si>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</si>
  <si>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</si>
  <si>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</si>
  <si>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</si>
  <si>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</si>
  <si>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</si>
  <si>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</si>
  <si>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</si>
  <si>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</si>
  <si>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</si>
  <si>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</si>
  <si>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</si>
  <si>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</si>
  <si>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</si>
  <si>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</si>
  <si>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</si>
  <si>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</si>
  <si>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</si>
  <si>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</si>
  <si>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</si>
  <si>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</si>
  <si>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</si>
  <si>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</si>
  <si>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</si>
  <si>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</si>
  <si>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</si>
  <si>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</si>
  <si>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</si>
  <si>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</si>
  <si>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</si>
  <si>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</si>
  <si>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</si>
  <si>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</si>
  <si>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</si>
  <si>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</si>
  <si>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</si>
  <si>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</si>
  <si>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</si>
  <si>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</si>
  <si>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</si>
  <si>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</si>
  <si>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</si>
  <si>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</si>
  <si>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</si>
  <si>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</si>
  <si>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</si>
  <si>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</si>
  <si>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</si>
  <si>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</si>
  <si>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</si>
  <si>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</si>
  <si>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</si>
  <si>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</si>
  <si>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</si>
  <si>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</si>
  <si>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</si>
  <si>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</si>
  <si>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</si>
  <si>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</si>
  <si>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</si>
  <si>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</si>
  <si>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</si>
  <si>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</si>
  <si>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</si>
  <si>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</si>
  <si>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</si>
  <si>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</si>
  <si>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</si>
  <si>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</si>
  <si>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</si>
  <si>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</si>
  <si>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</si>
  <si>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</si>
  <si>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</si>
  <si>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</si>
  <si>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</si>
  <si>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</si>
  <si>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</si>
  <si>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</si>
  <si>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</si>
  <si>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</si>
  <si>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</si>
  <si>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</si>
  <si>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</si>
  <si>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</si>
  <si>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</si>
  <si>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</si>
  <si>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</si>
  <si>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</si>
  <si>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</si>
  <si>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</si>
  <si>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</si>
  <si>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</si>
  <si>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</si>
  <si>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</si>
  <si>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</si>
  <si>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</si>
  <si>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</si>
  <si>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</si>
  <si>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</si>
  <si>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</si>
  <si>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</si>
  <si>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</si>
  <si>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</si>
  <si>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</si>
  <si>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</si>
  <si>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</si>
  <si>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</si>
  <si>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</si>
  <si>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</si>
  <si>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</si>
  <si>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</si>
  <si>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</si>
  <si>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</si>
  <si>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</si>
  <si>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</si>
  <si>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</si>
  <si>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</si>
  <si>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</si>
  <si>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</si>
  <si>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</si>
  <si>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</si>
  <si>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</si>
  <si>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</si>
  <si>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</si>
  <si>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</si>
  <si>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</si>
  <si>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</si>
  <si>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</si>
  <si>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</si>
  <si>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</si>
  <si>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</si>
  <si>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</si>
  <si>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</si>
  <si>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</si>
  <si>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</si>
  <si>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</si>
  <si>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</si>
  <si>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</si>
  <si>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</si>
  <si>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</si>
  <si>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</si>
  <si>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</si>
  <si>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</si>
  <si>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</si>
  <si>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</si>
  <si>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</si>
  <si>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</si>
  <si>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</si>
  <si>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</si>
  <si>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</si>
  <si>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</si>
  <si>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</si>
  <si>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</si>
  <si>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</si>
  <si>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</si>
  <si>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</si>
  <si>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</si>
  <si>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</si>
  <si>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</si>
  <si>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</si>
  <si>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</si>
  <si>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</si>
  <si>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</si>
  <si>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</si>
  <si>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</si>
  <si>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</si>
  <si>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</si>
  <si>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</si>
  <si>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</si>
  <si>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</si>
  <si>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</si>
  <si>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</si>
  <si>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</si>
  <si>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</si>
  <si>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</si>
  <si>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</si>
  <si>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</si>
  <si>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</si>
  <si>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</si>
  <si>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</si>
  <si>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</si>
  <si>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</si>
  <si>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</si>
  <si>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</si>
  <si>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</si>
  <si>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</si>
  <si>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</si>
  <si>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</si>
  <si>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</si>
  <si>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</si>
  <si>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</si>
  <si>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</si>
  <si>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</si>
  <si>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</si>
  <si>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</si>
  <si>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</si>
  <si>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</si>
  <si>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</si>
  <si>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</si>
  <si>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</si>
  <si>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</si>
  <si>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</si>
  <si>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</si>
  <si>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</si>
  <si>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</si>
  <si>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</si>
  <si>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</si>
  <si>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</si>
  <si>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</si>
  <si>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</si>
  <si>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</si>
  <si>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</si>
  <si>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</si>
  <si>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</si>
  <si>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</si>
  <si>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</si>
  <si>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</si>
  <si>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</si>
  <si>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</si>
  <si>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</si>
  <si>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</si>
  <si>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</si>
  <si>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</si>
  <si>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</si>
  <si>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</si>
  <si>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</si>
  <si>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</si>
  <si>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</si>
  <si>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</si>
  <si>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</si>
  <si>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</si>
  <si>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</si>
  <si>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</si>
  <si>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</si>
  <si>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</si>
  <si>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</si>
  <si>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</si>
  <si>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</si>
  <si>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</si>
  <si>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</si>
  <si>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</si>
  <si>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</si>
  <si>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</si>
  <si>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</si>
  <si>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</si>
  <si>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</si>
  <si>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</si>
  <si>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</si>
  <si>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</si>
  <si>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</si>
  <si>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</si>
  <si>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</si>
  <si>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</si>
  <si>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</si>
  <si>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</si>
  <si>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</si>
  <si>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</si>
  <si>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</si>
  <si>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</si>
  <si>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</si>
  <si>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</si>
  <si>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</si>
  <si>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</si>
  <si>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</si>
  <si>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</si>
  <si>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</si>
  <si>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</si>
  <si>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</si>
  <si>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</si>
  <si>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</si>
  <si>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</si>
  <si>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</si>
  <si>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</si>
  <si>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</si>
  <si>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</si>
  <si>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</si>
  <si>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</si>
  <si>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</si>
  <si>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</si>
  <si>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</si>
  <si>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</si>
  <si>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</si>
  <si>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</si>
  <si>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</si>
  <si>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</si>
  <si>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</si>
  <si>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</si>
  <si>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</si>
  <si>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</si>
  <si>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</si>
  <si>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</si>
  <si>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</si>
  <si>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</si>
  <si>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</si>
  <si>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</si>
  <si>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</si>
  <si>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</si>
  <si>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</si>
  <si>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</si>
  <si>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</si>
  <si>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</si>
  <si>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</si>
  <si>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</si>
  <si>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</si>
  <si>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</si>
  <si>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</si>
  <si>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</si>
  <si>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</si>
  <si>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</si>
  <si>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</si>
  <si>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</si>
  <si>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</si>
  <si>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</si>
  <si>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</si>
  <si>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</si>
  <si>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</si>
  <si>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</si>
  <si>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</si>
  <si>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</si>
  <si>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</si>
  <si>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</si>
  <si>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</si>
  <si>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</si>
  <si>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</si>
  <si>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</si>
  <si>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</si>
  <si>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</si>
  <si>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</si>
  <si>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</si>
  <si>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</si>
  <si>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</si>
  <si>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</si>
  <si>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</si>
  <si>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</si>
  <si>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</si>
  <si>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</si>
  <si>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</si>
  <si>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</si>
  <si>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</si>
  <si>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</si>
  <si>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</si>
  <si>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</si>
  <si>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</si>
  <si>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</si>
  <si>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</si>
  <si>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</si>
  <si>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</si>
  <si>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</si>
  <si>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</si>
  <si>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</si>
  <si>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</si>
  <si>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</si>
  <si>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</si>
  <si>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</si>
  <si>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</si>
  <si>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</si>
  <si>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</si>
  <si>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</si>
  <si>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</si>
  <si>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</si>
  <si>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</si>
  <si>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</si>
  <si>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</si>
  <si>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</si>
  <si>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</si>
  <si>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</si>
  <si>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</si>
  <si>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</si>
  <si>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</si>
  <si>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</si>
  <si>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</si>
  <si>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</si>
  <si>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</si>
  <si>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</si>
  <si>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</si>
  <si>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</si>
  <si>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</si>
  <si>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</si>
  <si>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</si>
  <si>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</si>
  <si>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</si>
  <si>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</si>
  <si>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</si>
  <si>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</si>
  <si>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</si>
  <si>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</si>
  <si>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</si>
  <si>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</si>
  <si>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</si>
  <si>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</si>
  <si>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</si>
  <si>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</si>
  <si>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</si>
  <si>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</si>
  <si>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</si>
  <si>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</si>
  <si>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</si>
  <si>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</si>
  <si>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</si>
  <si>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</si>
  <si>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</si>
  <si>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</si>
  <si>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</si>
  <si>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</si>
  <si>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</si>
  <si>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</si>
  <si>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</si>
  <si>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</si>
  <si>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</si>
  <si>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</si>
  <si>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</si>
  <si>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</si>
  <si>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</si>
  <si>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</si>
  <si>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</si>
  <si>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</si>
  <si>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</si>
  <si>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</si>
  <si>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</si>
  <si>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</si>
  <si>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</si>
  <si>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</si>
  <si>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</si>
  <si>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</si>
  <si>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</si>
  <si>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</si>
  <si>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</si>
  <si>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</si>
  <si>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</si>
  <si>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</si>
  <si>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</si>
  <si>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</si>
  <si>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</si>
  <si>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</si>
  <si>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</si>
  <si>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</si>
  <si>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</si>
  <si>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</si>
  <si>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</si>
  <si>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</si>
  <si>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</si>
  <si>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</si>
  <si>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</si>
  <si>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</si>
  <si>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</si>
  <si>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</si>
  <si>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</si>
  <si>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</si>
  <si>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</si>
  <si>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</si>
  <si>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</si>
  <si>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</si>
  <si>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</si>
  <si>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</si>
  <si>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</si>
  <si>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</si>
  <si>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</si>
  <si>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</si>
  <si>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</si>
  <si>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</si>
  <si>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</si>
  <si>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</si>
  <si>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</si>
  <si>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</si>
  <si>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</si>
  <si>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</si>
  <si>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</si>
  <si>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</si>
  <si>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</si>
  <si>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</si>
  <si>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</si>
  <si>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</si>
  <si>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</si>
  <si>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</si>
  <si>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</si>
  <si>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</si>
  <si>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</si>
  <si>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</si>
  <si>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</si>
  <si>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</si>
  <si>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</si>
  <si>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</si>
  <si>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</si>
  <si>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</si>
  <si>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</si>
  <si>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</si>
  <si>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</si>
  <si>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</si>
  <si>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</si>
  <si>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</si>
  <si>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</si>
  <si>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</si>
  <si>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</si>
  <si>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</si>
  <si>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</si>
  <si>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</si>
  <si>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</si>
  <si>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</si>
  <si>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</si>
  <si>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</si>
  <si>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</si>
  <si>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</si>
  <si>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</si>
  <si>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</si>
  <si>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</si>
  <si>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</si>
  <si>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</si>
  <si>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</si>
  <si>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</si>
  <si>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</si>
  <si>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</si>
  <si>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</si>
  <si>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</si>
  <si>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</si>
  <si>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</si>
  <si>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</si>
  <si>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</si>
  <si>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</si>
  <si>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</si>
  <si>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</si>
  <si>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</si>
  <si>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</si>
  <si>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</si>
  <si>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</si>
  <si>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</si>
  <si>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</si>
  <si>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</si>
  <si>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</si>
  <si>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</si>
  <si>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</si>
  <si>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</si>
  <si>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</si>
  <si>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</si>
  <si>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</si>
  <si>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</si>
  <si>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</si>
  <si>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</si>
  <si>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</si>
  <si>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</si>
  <si>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</si>
  <si>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</si>
  <si>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</si>
  <si>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</si>
  <si>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</si>
  <si>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</si>
  <si>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</si>
  <si>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</si>
  <si>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</si>
  <si>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</si>
  <si>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</si>
  <si>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</si>
  <si>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</si>
  <si>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</si>
  <si>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</si>
  <si>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</si>
  <si>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</si>
  <si>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</si>
  <si>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</si>
  <si>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</si>
  <si>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</si>
  <si>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</si>
  <si>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</si>
  <si>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</si>
  <si>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</si>
  <si>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</si>
  <si>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</si>
  <si>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</si>
  <si>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</si>
  <si>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</si>
  <si>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</si>
  <si>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</si>
  <si>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</si>
  <si>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</si>
  <si>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</si>
  <si>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</si>
  <si>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</si>
  <si>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</si>
  <si>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</si>
  <si>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</si>
  <si>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</si>
  <si>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</si>
  <si>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</si>
  <si>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</si>
  <si>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</si>
  <si>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</si>
  <si>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</si>
  <si>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</si>
  <si>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</si>
  <si>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</si>
  <si>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</si>
  <si>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</si>
  <si>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</si>
  <si>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</si>
  <si>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</si>
  <si>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</si>
  <si>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</si>
  <si>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</si>
  <si>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</si>
  <si>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</si>
  <si>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</si>
  <si>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</si>
  <si>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</si>
  <si>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</si>
  <si>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</si>
  <si>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</si>
  <si>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</si>
  <si>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</si>
  <si>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</si>
  <si>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</si>
  <si>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</si>
  <si>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</si>
  <si>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</si>
  <si>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</si>
  <si>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</si>
  <si>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</si>
  <si>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</si>
  <si>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</si>
  <si>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</si>
  <si>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</si>
  <si>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</si>
  <si>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</si>
  <si>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</si>
  <si>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</si>
  <si>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</si>
  <si>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</si>
  <si>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</si>
  <si>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</si>
  <si>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</si>
  <si>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</si>
  <si>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</si>
  <si>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</si>
  <si>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</si>
  <si>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</si>
  <si>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</si>
  <si>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</si>
  <si>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</si>
  <si>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</si>
  <si>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</si>
  <si>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</si>
  <si>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</si>
  <si>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</si>
  <si>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</si>
  <si>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</si>
  <si>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</si>
  <si>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</si>
  <si>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</si>
  <si>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</si>
  <si>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</si>
  <si>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</si>
  <si>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</si>
  <si>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</si>
  <si>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</si>
  <si>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</si>
  <si>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</si>
  <si>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</si>
  <si>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</si>
  <si>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</si>
  <si>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</si>
  <si>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</si>
  <si>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</si>
  <si>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</si>
  <si>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</si>
  <si>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</si>
  <si>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</si>
  <si>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</si>
  <si>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</si>
  <si>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</si>
  <si>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</si>
  <si>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</si>
  <si>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</si>
  <si>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</si>
  <si>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</si>
  <si>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</si>
  <si>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</si>
  <si>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</si>
  <si>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</si>
  <si>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</si>
  <si>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</si>
  <si>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</si>
  <si>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</si>
  <si>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</si>
  <si>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</si>
  <si>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</si>
  <si>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</si>
  <si>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</si>
  <si>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</si>
  <si>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</si>
  <si>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</si>
  <si>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</si>
  <si>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</si>
  <si>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</si>
  <si>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</si>
  <si>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</si>
  <si>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</si>
  <si>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</si>
  <si>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</si>
  <si>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</si>
  <si>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</si>
  <si>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</si>
  <si>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</si>
  <si>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</si>
  <si>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</si>
  <si>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</si>
  <si>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</si>
  <si>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</si>
  <si>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</si>
  <si>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</si>
  <si>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</si>
  <si>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</si>
  <si>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</si>
  <si>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</si>
  <si>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</si>
  <si>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</si>
  <si>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</si>
  <si>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</si>
  <si>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</si>
  <si>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</si>
  <si>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</si>
  <si>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</si>
  <si>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</si>
  <si>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</si>
  <si>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</si>
  <si>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</si>
  <si>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</si>
  <si>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</si>
  <si>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</si>
  <si>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</si>
  <si>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</si>
  <si>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</si>
  <si>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</si>
  <si>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</si>
  <si>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</si>
  <si>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</si>
  <si>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</si>
  <si>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</si>
  <si>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</si>
  <si>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</si>
  <si>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</si>
  <si>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</si>
  <si>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</si>
  <si>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</si>
  <si>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</si>
  <si>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</si>
  <si>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</si>
  <si>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</si>
  <si>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</si>
  <si>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</si>
  <si>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</si>
  <si>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</si>
  <si>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</si>
  <si>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</si>
  <si>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</si>
  <si>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</si>
  <si>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</si>
  <si>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</si>
  <si>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</si>
  <si>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</si>
  <si>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</si>
  <si>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</si>
  <si>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</si>
  <si>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</si>
  <si>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</si>
  <si>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</si>
  <si>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</si>
  <si>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</si>
  <si>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</si>
  <si>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</si>
  <si>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</si>
  <si>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</si>
  <si>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</si>
  <si>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</si>
  <si>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</si>
  <si>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</si>
  <si>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</si>
  <si>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</si>
  <si>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</si>
  <si>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</si>
  <si>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</si>
  <si>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</si>
  <si>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</si>
  <si>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</si>
  <si>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</si>
  <si>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</si>
  <si>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</si>
  <si>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</si>
  <si>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</si>
  <si>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</si>
  <si>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</si>
  <si>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</si>
  <si>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</si>
  <si>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</si>
  <si>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</si>
  <si>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</si>
  <si>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</si>
  <si>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</si>
  <si>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</si>
  <si>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</si>
  <si>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</si>
  <si>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</si>
  <si>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</si>
  <si>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</si>
  <si>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</si>
  <si>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</si>
  <si>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</si>
  <si>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</si>
  <si>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</si>
  <si>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</si>
  <si>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</si>
  <si>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</si>
  <si>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</si>
  <si>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</si>
  <si>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</si>
  <si>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</si>
  <si>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</si>
  <si>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</si>
  <si>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</si>
  <si>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</si>
  <si>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</si>
  <si>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</si>
  <si>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</si>
  <si>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</si>
  <si>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</si>
  <si>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</si>
  <si>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</si>
  <si>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</si>
  <si>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</si>
  <si>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</si>
  <si>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</si>
  <si>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</si>
  <si>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</si>
  <si>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</si>
  <si>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</si>
  <si>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</si>
  <si>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</si>
  <si>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</si>
  <si>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</si>
  <si>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</si>
  <si>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</si>
  <si>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</si>
  <si>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</si>
  <si>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</si>
  <si>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</si>
  <si>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</si>
  <si>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</si>
  <si>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</si>
  <si>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</si>
  <si>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</si>
  <si>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</si>
  <si>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</si>
  <si>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</si>
  <si>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</si>
  <si>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</si>
  <si>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</si>
  <si>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</si>
  <si>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</si>
  <si>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</si>
  <si>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</si>
  <si>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</si>
  <si>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</si>
  <si>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</si>
  <si>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</si>
  <si>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</si>
  <si>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</si>
  <si>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</si>
  <si>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</si>
  <si>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</si>
  <si>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</si>
  <si>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</si>
  <si>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</si>
  <si>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</si>
  <si>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</si>
  <si>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</si>
  <si>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</si>
  <si>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</si>
  <si>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</si>
  <si>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</si>
  <si>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</si>
  <si>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</si>
  <si>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</si>
  <si>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</si>
  <si>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</si>
  <si>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</si>
  <si>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</si>
  <si>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</si>
  <si>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</si>
  <si>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</si>
  <si>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</si>
  <si>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</si>
  <si>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</si>
  <si>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</si>
  <si>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</si>
  <si>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</si>
  <si>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</si>
  <si>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</si>
  <si>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</si>
  <si>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</si>
  <si>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</si>
  <si>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</si>
  <si>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</si>
  <si>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</si>
  <si>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</si>
  <si>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</si>
  <si>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</si>
  <si>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</si>
  <si>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</si>
  <si>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</si>
  <si>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</si>
  <si>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</si>
  <si>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</si>
  <si>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</si>
  <si>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</si>
  <si>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</si>
  <si>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</si>
  <si>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</si>
  <si>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</si>
  <si>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</si>
  <si>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</si>
  <si>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</si>
  <si>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</si>
  <si>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</si>
  <si>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</si>
  <si>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</si>
  <si>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</si>
  <si>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</si>
  <si>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</si>
  <si>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</si>
  <si>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</si>
  <si>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</si>
  <si>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</si>
  <si>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</si>
  <si>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</si>
  <si>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</si>
  <si>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</si>
  <si>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</si>
  <si>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</si>
  <si>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</si>
  <si>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</si>
  <si>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</si>
  <si>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</si>
  <si>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</si>
  <si>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</si>
  <si>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</si>
  <si>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</si>
  <si>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</si>
  <si>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</si>
  <si>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</si>
  <si>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</si>
  <si>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</si>
  <si>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</si>
  <si>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</si>
  <si>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</si>
  <si>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</si>
  <si>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</si>
  <si>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</si>
  <si>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</si>
  <si>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</si>
  <si>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</si>
  <si>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</si>
  <si>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</si>
  <si>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</si>
  <si>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</si>
  <si>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</si>
  <si>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</si>
  <si>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</si>
  <si>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</si>
  <si>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</si>
  <si>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</si>
  <si>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</si>
  <si>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</si>
  <si>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</si>
  <si>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</si>
  <si>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</si>
  <si>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</si>
  <si>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</si>
  <si>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</si>
  <si>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</si>
  <si>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</si>
  <si>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</si>
  <si>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</si>
  <si>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</si>
  <si>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</si>
  <si>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</si>
  <si>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</si>
  <si>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</si>
  <si>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</si>
  <si>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</si>
  <si>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</si>
  <si>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</si>
  <si>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</si>
  <si>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</si>
  <si>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</si>
  <si>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</si>
  <si>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</si>
  <si>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</si>
  <si>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</si>
  <si>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</si>
  <si>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</si>
  <si>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</si>
  <si>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</si>
  <si>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</si>
  <si>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</si>
  <si>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</si>
  <si>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</si>
  <si>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</si>
  <si>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</si>
  <si>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</si>
  <si>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</si>
  <si>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</si>
  <si>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</si>
  <si>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</si>
  <si>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</si>
  <si>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</si>
  <si>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</si>
  <si>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</si>
  <si>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</si>
  <si>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</si>
  <si>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</si>
  <si>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</si>
  <si>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</si>
  <si>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</si>
  <si>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</si>
  <si>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</si>
  <si>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</si>
  <si>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</si>
  <si>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</si>
  <si>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</si>
  <si>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</si>
  <si>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</si>
  <si>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</si>
  <si>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</si>
  <si>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</si>
  <si>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</si>
  <si>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</si>
  <si>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</si>
  <si>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</si>
  <si>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</si>
  <si>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</si>
  <si>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</si>
  <si>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</si>
  <si>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</si>
  <si>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</si>
  <si>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</si>
  <si>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</si>
  <si>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</si>
  <si>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</si>
  <si>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</si>
  <si>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</si>
  <si>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</si>
  <si>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</si>
  <si>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</si>
  <si>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</si>
  <si>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</si>
  <si>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</si>
  <si>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</si>
  <si>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</si>
  <si>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</si>
  <si>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</si>
  <si>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</si>
  <si>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</si>
  <si>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</si>
  <si>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</si>
  <si>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</si>
  <si>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</si>
  <si>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</si>
  <si>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</si>
  <si>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</si>
  <si>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</si>
  <si>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</si>
  <si>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</si>
  <si>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</si>
  <si>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</si>
  <si>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</si>
  <si>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</si>
  <si>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</si>
  <si>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</si>
  <si>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</si>
  <si>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</si>
  <si>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</si>
  <si>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</si>
  <si>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</si>
  <si>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</si>
  <si>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</si>
  <si>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</si>
  <si>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</si>
  <si>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</si>
  <si>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</si>
  <si>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</si>
  <si>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</si>
  <si>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</si>
  <si>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</si>
  <si>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</si>
  <si>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</si>
  <si>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</si>
  <si>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</si>
  <si>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</si>
  <si>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</si>
  <si>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</si>
  <si>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</si>
  <si>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</si>
  <si>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</si>
  <si>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</si>
  <si>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</si>
  <si>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</si>
  <si>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</si>
  <si>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</si>
  <si>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</si>
  <si>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</si>
  <si>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</si>
  <si>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</si>
  <si>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</si>
  <si>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</si>
  <si>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</si>
  <si>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</si>
  <si>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</si>
  <si>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</si>
  <si>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</si>
  <si>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</si>
  <si>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</si>
  <si>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</si>
  <si>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</si>
  <si>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</si>
  <si>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</si>
  <si>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</si>
  <si>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</si>
  <si>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</si>
  <si>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</si>
  <si>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</si>
  <si>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</si>
  <si>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</si>
  <si>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</si>
  <si>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</si>
  <si>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</si>
  <si>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</si>
  <si>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</si>
  <si>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</si>
  <si>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</si>
  <si>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</si>
  <si>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</si>
  <si>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</si>
  <si>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</si>
  <si>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</si>
  <si>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</si>
  <si>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</si>
  <si>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</si>
  <si>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</si>
  <si>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</si>
  <si>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</si>
  <si>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</si>
  <si>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</si>
  <si>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</si>
  <si>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</si>
  <si>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</si>
  <si>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</si>
  <si>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</si>
  <si>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</si>
  <si>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</si>
  <si>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</si>
  <si>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</si>
  <si>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</si>
  <si>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</si>
  <si>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</si>
  <si>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</si>
  <si>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</si>
  <si>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</si>
  <si>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</si>
  <si>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</si>
  <si>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</si>
  <si>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</si>
  <si>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</si>
  <si>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</si>
  <si>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</si>
  <si>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</si>
  <si>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</si>
  <si>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</si>
  <si>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</si>
  <si>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</si>
  <si>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</si>
  <si>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</si>
  <si>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</si>
  <si>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</si>
  <si>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</si>
  <si>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</si>
  <si>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</si>
  <si>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</si>
  <si>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</si>
  <si>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</si>
  <si>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</si>
  <si>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</si>
  <si>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</si>
  <si>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</si>
  <si>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</si>
  <si>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</si>
  <si>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</si>
  <si>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</si>
  <si>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</si>
  <si>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</si>
  <si>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</si>
  <si>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</si>
  <si>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</si>
  <si>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</si>
  <si>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</si>
  <si>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</si>
  <si>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</si>
  <si>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</si>
  <si>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</si>
  <si>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</si>
  <si>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</si>
  <si>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</si>
  <si>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</si>
  <si>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</si>
  <si>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</si>
  <si>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</si>
  <si>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</si>
  <si>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</si>
  <si>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</si>
  <si>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</si>
  <si>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</si>
  <si>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</si>
  <si>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</si>
  <si>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</si>
  <si>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</si>
  <si>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</si>
  <si>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</si>
  <si>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</si>
  <si>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</si>
  <si>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</si>
  <si>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</si>
  <si>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</si>
  <si>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</si>
  <si>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</si>
  <si>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</si>
  <si>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</si>
  <si>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</si>
  <si>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</si>
  <si>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</si>
  <si>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</si>
  <si>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</si>
  <si>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</si>
  <si>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</si>
  <si>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</si>
  <si>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</si>
  <si>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</si>
  <si>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</si>
  <si>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</si>
  <si>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</si>
  <si>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</si>
  <si>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</si>
  <si>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</si>
  <si>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</si>
  <si>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</si>
  <si>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</si>
  <si>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</si>
  <si>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</si>
  <si>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</si>
  <si>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</si>
  <si>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</si>
  <si>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</si>
  <si>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</si>
  <si>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</si>
  <si>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</si>
  <si>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</si>
  <si>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</si>
  <si>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</si>
  <si>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</si>
  <si>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</si>
  <si>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</si>
  <si>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</si>
  <si>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</si>
  <si>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</si>
  <si>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</si>
  <si>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</si>
  <si>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</si>
  <si>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</si>
  <si>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</si>
  <si>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</si>
  <si>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</si>
  <si>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</si>
  <si>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</si>
  <si>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</si>
  <si>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</si>
  <si>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</si>
  <si>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</si>
  <si>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</si>
  <si>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</si>
  <si>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</si>
  <si>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</si>
  <si>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</si>
  <si>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</si>
  <si>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</si>
  <si>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</si>
  <si>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</si>
  <si>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</si>
  <si>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</si>
  <si>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</si>
  <si>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</si>
  <si>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</si>
  <si>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</si>
  <si>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</si>
  <si>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</si>
  <si>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</si>
  <si>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</si>
  <si>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</si>
  <si>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</si>
  <si>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</si>
  <si>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</si>
  <si>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</si>
  <si>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</si>
  <si>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</si>
  <si>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</si>
  <si>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</si>
  <si>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</si>
  <si>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</si>
  <si>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</si>
  <si>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</si>
  <si>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</si>
  <si>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</si>
  <si>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</si>
  <si>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</si>
  <si>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</si>
  <si>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</si>
  <si>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</si>
  <si>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</si>
  <si>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</si>
  <si>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</si>
  <si>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</si>
  <si>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</si>
  <si>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</si>
  <si>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</si>
  <si>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</si>
  <si>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</si>
  <si>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</si>
  <si>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</si>
  <si>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</si>
  <si>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</si>
  <si>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</si>
  <si>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</si>
  <si>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</si>
  <si>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</si>
  <si>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</si>
  <si>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</si>
  <si>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</si>
  <si>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</si>
  <si>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</si>
  <si>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</si>
  <si>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</si>
  <si>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</si>
  <si>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</si>
  <si>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</si>
  <si>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</si>
  <si>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</si>
  <si>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</si>
  <si>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</si>
  <si>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</si>
  <si>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</si>
  <si>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</si>
  <si>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</si>
  <si>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</si>
  <si>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</si>
  <si>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</si>
  <si>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</si>
  <si>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</si>
  <si>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</si>
  <si>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</si>
  <si>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</si>
  <si>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</si>
  <si>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</si>
  <si>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</si>
  <si>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</si>
  <si>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</si>
  <si>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</si>
  <si>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</si>
  <si>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</si>
  <si>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</si>
  <si>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</si>
  <si>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</si>
  <si>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</si>
  <si>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</si>
  <si>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</si>
  <si>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</si>
  <si>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</si>
  <si>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</si>
  <si>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</si>
  <si>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</si>
  <si>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</si>
  <si>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</si>
  <si>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</si>
  <si>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</si>
  <si>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</si>
  <si>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</si>
  <si>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</si>
  <si>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</si>
  <si>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</si>
  <si>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</si>
  <si>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</si>
  <si>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</si>
  <si>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</si>
  <si>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</si>
  <si>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</si>
  <si>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</si>
  <si>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</si>
  <si>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</si>
  <si>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</si>
  <si>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</si>
  <si>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</si>
  <si>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</si>
  <si>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</si>
  <si>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</si>
  <si>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</si>
  <si>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</si>
  <si>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</si>
  <si>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</si>
  <si>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</si>
  <si>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</si>
  <si>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</si>
  <si>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</si>
  <si>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</si>
  <si>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</si>
  <si>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</si>
  <si>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</si>
  <si>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</si>
  <si>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</si>
  <si>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</si>
  <si>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</si>
  <si>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</si>
  <si>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</si>
  <si>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</si>
  <si>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</si>
  <si>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</si>
  <si>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</si>
  <si>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</si>
  <si>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</si>
  <si>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</si>
  <si>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</si>
  <si>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</si>
  <si>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</si>
  <si>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</si>
  <si>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</si>
  <si>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</si>
  <si>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</si>
  <si>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</si>
  <si>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</si>
  <si>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</si>
  <si>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</si>
  <si>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</si>
  <si>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</si>
  <si>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</si>
  <si>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</si>
  <si>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</si>
  <si>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</si>
  <si>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</si>
  <si>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</si>
  <si>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</si>
  <si>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</si>
  <si>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</si>
  <si>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</si>
  <si>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</si>
  <si>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</si>
  <si>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</si>
  <si>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</si>
  <si>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</si>
  <si>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</si>
  <si>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</si>
  <si>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</si>
  <si>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</si>
  <si>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</si>
  <si>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</si>
  <si>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</si>
  <si>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</si>
  <si>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</si>
  <si>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</si>
  <si>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</si>
  <si>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</si>
  <si>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</si>
  <si>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</si>
  <si>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</si>
  <si>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</si>
  <si>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</si>
  <si>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</si>
  <si>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</si>
  <si>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</si>
  <si>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</si>
  <si>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</si>
  <si>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</si>
  <si>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</si>
  <si>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</si>
  <si>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</si>
  <si>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</si>
  <si>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</si>
  <si>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</si>
  <si>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</si>
  <si>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</si>
  <si>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</si>
  <si>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</si>
  <si>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</si>
  <si>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</si>
  <si>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</si>
  <si>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</si>
  <si>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</si>
  <si>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</si>
  <si>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</si>
  <si>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</si>
  <si>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</si>
  <si>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</si>
  <si>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</si>
  <si>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</si>
  <si>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</si>
  <si>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</si>
  <si>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</si>
  <si>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</si>
  <si>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</si>
  <si>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</si>
  <si>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</si>
  <si>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</si>
  <si>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</si>
  <si>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</si>
  <si>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</si>
  <si>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</si>
  <si>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</si>
  <si>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</si>
  <si>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</si>
  <si>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</si>
  <si>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</si>
  <si>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</si>
  <si>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</si>
  <si>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</si>
  <si>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</si>
  <si>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</si>
  <si>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</si>
  <si>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</si>
  <si>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</si>
  <si>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</si>
  <si>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</si>
  <si>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</si>
  <si>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</si>
  <si>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</si>
  <si>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</si>
  <si>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</si>
  <si>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</si>
  <si>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</si>
  <si>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</si>
  <si>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</si>
  <si>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</si>
  <si>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</si>
  <si>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</si>
  <si>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</si>
  <si>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</si>
  <si>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</si>
  <si>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</si>
  <si>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</si>
  <si>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</si>
  <si>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</si>
  <si>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</si>
  <si>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</si>
  <si>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</si>
  <si>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</si>
  <si>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</si>
  <si>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</si>
  <si>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</si>
  <si>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</si>
  <si>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</si>
  <si>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</si>
  <si>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</si>
  <si>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</si>
  <si>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</si>
  <si>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</si>
  <si>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</si>
  <si>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</si>
  <si>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</si>
  <si>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</si>
  <si>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</si>
  <si>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</si>
  <si>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</si>
  <si>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</si>
  <si>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</si>
  <si>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</si>
  <si>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</si>
  <si>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</si>
  <si>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</si>
  <si>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</si>
  <si>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</si>
  <si>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</si>
  <si>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</si>
  <si>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</si>
  <si>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</si>
  <si>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</si>
  <si>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</si>
  <si>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</si>
  <si>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</si>
  <si>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</si>
  <si>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</si>
  <si>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</si>
  <si>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</si>
  <si>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</si>
  <si>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</si>
  <si>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</si>
  <si>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</si>
  <si>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</si>
  <si>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</si>
  <si>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</si>
  <si>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</si>
  <si>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</si>
  <si>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</si>
  <si>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</si>
  <si>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</si>
  <si>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</si>
  <si>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</si>
  <si>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</si>
  <si>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</si>
  <si>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</si>
  <si>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</si>
  <si>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</si>
  <si>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</si>
  <si>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</si>
  <si>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</si>
  <si>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</si>
  <si>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</si>
  <si>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</si>
  <si>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</si>
  <si>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</si>
  <si>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</si>
  <si>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</si>
  <si>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</si>
  <si>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</si>
  <si>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</si>
  <si>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</si>
  <si>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</si>
  <si>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</si>
  <si>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</si>
  <si>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</si>
  <si>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</si>
  <si>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</si>
  <si>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</si>
  <si>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</si>
  <si>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</si>
  <si>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</si>
  <si>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</si>
  <si>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</si>
  <si>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</si>
  <si>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</si>
  <si>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</si>
  <si>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</si>
  <si>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</si>
  <si>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</si>
  <si>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</si>
  <si>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</si>
  <si>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</si>
  <si>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</si>
  <si>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</si>
  <si>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</si>
  <si>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</si>
  <si>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</si>
  <si>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</si>
  <si>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</si>
  <si>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</si>
  <si>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</si>
  <si>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</si>
  <si>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</si>
  <si>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</si>
  <si>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</si>
  <si>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</si>
  <si>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</si>
  <si>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</si>
  <si>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</si>
  <si>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</si>
  <si>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</si>
  <si>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</si>
  <si>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</si>
  <si>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</si>
  <si>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</si>
  <si>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</si>
  <si>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</si>
  <si>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</si>
  <si>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</si>
  <si>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</si>
  <si>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</si>
  <si>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</si>
  <si>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</si>
  <si>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</si>
  <si>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</si>
  <si>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</si>
  <si>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</si>
  <si>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</si>
  <si>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</si>
  <si>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</si>
  <si>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</si>
  <si>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</si>
  <si>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</si>
  <si>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</si>
  <si>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</si>
  <si>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</si>
  <si>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</si>
  <si>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</si>
  <si>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</si>
  <si>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</si>
  <si>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</si>
  <si>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</si>
  <si>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</si>
  <si>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</si>
  <si>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</si>
  <si>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</si>
  <si>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</si>
  <si>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</si>
  <si>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</si>
  <si>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</si>
  <si>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</si>
  <si>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</si>
  <si>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</si>
  <si>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</si>
  <si>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</si>
  <si>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</si>
  <si>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</si>
  <si>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</si>
  <si>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</si>
  <si>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</si>
  <si>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</si>
  <si>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</si>
  <si>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</si>
  <si>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</si>
  <si>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</si>
  <si>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</si>
  <si>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</si>
  <si>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</si>
  <si>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</si>
  <si>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</si>
  <si>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</si>
  <si>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</si>
  <si>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</si>
  <si>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</si>
  <si>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</si>
  <si>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</si>
  <si>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</si>
  <si>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</si>
  <si>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</si>
  <si>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</si>
  <si>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</si>
  <si>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</si>
  <si>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</si>
  <si>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</si>
  <si>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</si>
  <si>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</si>
  <si>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</si>
  <si>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</si>
  <si>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</si>
  <si>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</si>
  <si>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</si>
  <si>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</si>
  <si>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</si>
  <si>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</si>
  <si>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</si>
  <si>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</si>
  <si>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</si>
  <si>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</si>
  <si>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</si>
  <si>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</si>
  <si>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</si>
  <si>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</si>
  <si>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</si>
  <si>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</si>
  <si>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</si>
  <si>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</si>
  <si>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</si>
  <si>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</si>
  <si>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</si>
  <si>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</si>
  <si>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</si>
  <si>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</si>
  <si>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</si>
  <si>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</si>
  <si>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</si>
  <si>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</si>
  <si>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</si>
  <si>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</si>
  <si>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</si>
  <si>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</si>
  <si>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</si>
  <si>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</si>
  <si>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</si>
  <si>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</si>
  <si>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</si>
  <si>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</si>
  <si>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</si>
  <si>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</si>
  <si>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</si>
  <si>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</si>
  <si>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</si>
  <si>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</si>
  <si>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</si>
  <si>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</si>
  <si>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</si>
  <si>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</si>
  <si>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</si>
  <si>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</si>
  <si>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</si>
  <si>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</si>
  <si>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</si>
  <si>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</si>
  <si>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</si>
  <si>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</si>
  <si>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</si>
  <si>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</si>
  <si>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</si>
  <si>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</si>
  <si>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</si>
  <si>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</si>
  <si>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</si>
  <si>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</si>
  <si>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</si>
  <si>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</si>
  <si>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</si>
  <si>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</si>
  <si>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</si>
  <si>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</si>
  <si>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</si>
  <si>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</si>
  <si>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</si>
  <si>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</si>
  <si>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</si>
  <si>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</si>
  <si>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</si>
  <si>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</si>
  <si>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</si>
  <si>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</si>
  <si>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</si>
  <si>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</si>
  <si>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</si>
  <si>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</si>
  <si>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</si>
  <si>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</si>
  <si>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</si>
  <si>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</si>
  <si>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</si>
  <si>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</si>
  <si>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</si>
  <si>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</si>
  <si>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</si>
  <si>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</si>
  <si>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</si>
  <si>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</si>
  <si>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</si>
  <si>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</si>
  <si>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</si>
  <si>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</si>
  <si>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</si>
  <si>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</si>
  <si>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</si>
  <si>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</si>
  <si>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</si>
  <si>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</si>
  <si>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</si>
  <si>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</si>
  <si>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</si>
  <si>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</si>
  <si>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</si>
  <si>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</si>
  <si>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</si>
  <si>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</si>
  <si>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</si>
  <si>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</si>
  <si>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</si>
  <si>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</si>
  <si>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</si>
  <si>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</si>
  <si>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</si>
  <si>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</si>
  <si>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</si>
  <si>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</si>
  <si>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</si>
  <si>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</si>
  <si>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</si>
  <si>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</si>
  <si>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</si>
  <si>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</si>
  <si>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</si>
  <si>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</si>
  <si>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</si>
  <si>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</si>
  <si>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</si>
  <si>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</si>
  <si>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</si>
  <si>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</si>
  <si>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</si>
  <si>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</si>
  <si>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</si>
  <si>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</si>
  <si>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</si>
  <si>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</si>
  <si>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</si>
  <si>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</si>
  <si>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</si>
  <si>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</si>
  <si>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</si>
  <si>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</si>
  <si>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</si>
  <si>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</si>
  <si>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</si>
  <si>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</si>
  <si>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</si>
  <si>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</si>
  <si>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</si>
  <si>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</si>
  <si>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</si>
  <si>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</si>
  <si>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</si>
  <si>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</si>
  <si>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</si>
  <si>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</si>
  <si>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</si>
  <si>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</si>
  <si>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</si>
  <si>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</si>
  <si>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</si>
  <si>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</si>
  <si>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</si>
  <si>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</si>
  <si>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</si>
  <si>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</si>
  <si>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</si>
  <si>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</si>
  <si>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</si>
  <si>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</si>
  <si>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</si>
  <si>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</si>
  <si>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</si>
  <si>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</si>
  <si>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</si>
  <si>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</si>
  <si>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</si>
  <si>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</si>
  <si>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</si>
  <si>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</si>
  <si>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</si>
  <si>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</si>
  <si>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</si>
  <si>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</si>
  <si>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</si>
  <si>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</si>
  <si>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</si>
  <si>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</si>
  <si>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</si>
  <si>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</si>
  <si>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</si>
  <si>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</si>
  <si>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</si>
  <si>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</si>
  <si>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</si>
  <si>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</si>
  <si>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</si>
  <si>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</si>
  <si>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</si>
  <si>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</si>
  <si>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</si>
  <si>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</si>
  <si>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</si>
  <si>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</si>
  <si>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</si>
  <si>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</si>
  <si>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</si>
  <si>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</si>
  <si>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</si>
  <si>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</si>
  <si>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</si>
  <si>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</si>
  <si>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</si>
  <si>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</si>
  <si>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</si>
  <si>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</si>
  <si>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</si>
  <si>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</si>
  <si>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</si>
  <si>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</si>
  <si>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</si>
  <si>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</si>
  <si>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</si>
  <si>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</si>
  <si>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</si>
  <si>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</si>
  <si>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</si>
  <si>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</si>
  <si>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</si>
  <si>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</si>
  <si>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</si>
  <si>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</si>
  <si>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</si>
  <si>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</si>
  <si>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</si>
  <si>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</si>
  <si>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</si>
  <si>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</si>
  <si>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</si>
  <si>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</si>
  <si>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</si>
  <si>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</si>
  <si>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</si>
  <si>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</si>
  <si>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</si>
  <si>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</si>
  <si>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</si>
  <si>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</si>
  <si>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</si>
  <si>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</si>
  <si>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</si>
  <si>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</si>
  <si>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</si>
  <si>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</si>
  <si>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</si>
  <si>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</si>
  <si>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</si>
  <si>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</si>
  <si>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</si>
  <si>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</si>
  <si>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</si>
  <si>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</si>
  <si>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</si>
  <si>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</si>
  <si>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</si>
  <si>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</si>
  <si>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</si>
  <si>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</si>
  <si>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</si>
  <si>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</si>
  <si>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</si>
  <si>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</si>
  <si>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</si>
  <si>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</si>
  <si>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</si>
  <si>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</si>
  <si>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</si>
  <si>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</si>
  <si>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</si>
  <si>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</si>
  <si>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</si>
  <si>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</si>
  <si>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</si>
  <si>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</si>
  <si>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</si>
  <si>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</si>
  <si>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</si>
  <si>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</si>
  <si>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</si>
  <si>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</si>
  <si>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</si>
  <si>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</si>
  <si>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</si>
  <si>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</si>
  <si>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</si>
  <si>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</si>
  <si>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</si>
  <si>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</si>
  <si>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</si>
  <si>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</si>
  <si>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</si>
  <si>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</si>
  <si>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</si>
  <si>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</si>
  <si>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</si>
  <si>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</si>
  <si>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</si>
  <si>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</si>
  <si>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</si>
  <si>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</si>
  <si>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</si>
  <si>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</si>
  <si>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</si>
  <si>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</si>
  <si>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</si>
  <si>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</si>
  <si>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</si>
  <si>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</si>
  <si>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</si>
  <si>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</si>
  <si>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</si>
  <si>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</si>
  <si>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</si>
  <si>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</si>
  <si>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</si>
  <si>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</si>
  <si>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</si>
  <si>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</si>
  <si>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</si>
  <si>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</si>
  <si>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</si>
  <si>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</si>
  <si>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</si>
  <si>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</si>
  <si>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</si>
  <si>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</si>
  <si>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</si>
  <si>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</si>
  <si>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</si>
  <si>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</si>
  <si>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</si>
  <si>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</si>
  <si>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</si>
  <si>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</si>
  <si>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</si>
  <si>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</si>
  <si>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</si>
  <si>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</si>
  <si>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</si>
  <si>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</si>
  <si>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</si>
  <si>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</si>
  <si>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</si>
  <si>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</si>
  <si>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</si>
  <si>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</si>
  <si>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</si>
  <si>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</si>
  <si>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</si>
  <si>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</si>
  <si>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</si>
  <si>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</si>
  <si>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</si>
  <si>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</si>
  <si>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</si>
  <si>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</si>
  <si>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</si>
  <si>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</si>
  <si>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</si>
  <si>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</si>
  <si>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</si>
  <si>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</si>
  <si>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</si>
  <si>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</si>
  <si>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</si>
  <si>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</si>
  <si>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</si>
  <si>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</si>
  <si>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</si>
  <si>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</si>
  <si>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</si>
  <si>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</si>
  <si>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</si>
  <si>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</si>
  <si>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</si>
  <si>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</si>
  <si>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</si>
  <si>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</si>
  <si>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</si>
  <si>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</si>
  <si>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</si>
  <si>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</si>
  <si>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</si>
  <si>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</si>
  <si>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</si>
  <si>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</si>
  <si>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</si>
  <si>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</si>
  <si>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</si>
  <si>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</si>
  <si>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</si>
  <si>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</si>
  <si>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</si>
  <si>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</si>
  <si>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</si>
  <si>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</si>
  <si>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</si>
  <si>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</si>
  <si>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</si>
  <si>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</si>
  <si>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</si>
  <si>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</si>
  <si>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</si>
  <si>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</si>
  <si>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</si>
  <si>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</si>
  <si>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</si>
  <si>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</si>
  <si>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</si>
  <si>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</si>
  <si>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</si>
  <si>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</si>
  <si>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</si>
  <si>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</si>
  <si>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</si>
  <si>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</si>
  <si>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</si>
  <si>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</si>
  <si>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</si>
  <si>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</si>
  <si>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</si>
  <si>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</si>
  <si>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</si>
  <si>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</si>
  <si>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</si>
  <si>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</si>
  <si>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</si>
  <si>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</si>
  <si>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</si>
  <si>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</si>
  <si>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</si>
  <si>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</si>
  <si>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</si>
  <si>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</si>
  <si>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</si>
  <si>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</si>
  <si>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</si>
  <si>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</si>
  <si>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</si>
  <si>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</si>
  <si>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</si>
  <si>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</si>
  <si>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</si>
  <si>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</si>
  <si>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</si>
  <si>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</si>
  <si>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</si>
  <si>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</si>
  <si>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</si>
  <si>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</si>
  <si>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</si>
  <si>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</si>
  <si>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</si>
  <si>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</si>
  <si>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</si>
  <si>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</si>
  <si>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</si>
  <si>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</si>
  <si>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</si>
  <si>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</si>
  <si>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</si>
  <si>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</si>
  <si>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</si>
  <si>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</si>
  <si>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</si>
  <si>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</si>
  <si>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</si>
  <si>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</si>
  <si>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</si>
  <si>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</si>
  <si>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</si>
  <si>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</si>
  <si>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</si>
  <si>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</si>
  <si>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</si>
  <si>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</si>
  <si>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</si>
  <si>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</si>
  <si>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</si>
  <si>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</si>
  <si>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</si>
  <si>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</si>
  <si>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</si>
  <si>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</si>
  <si>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</si>
  <si>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</si>
  <si>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</si>
  <si>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</si>
  <si>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</si>
  <si>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</si>
  <si>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</si>
  <si>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</si>
  <si>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</si>
  <si>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</si>
  <si>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</si>
  <si>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</si>
  <si>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</si>
  <si>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</si>
  <si>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</si>
  <si>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</si>
  <si>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</si>
  <si>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</si>
  <si>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</si>
  <si>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</si>
  <si>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</si>
  <si>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</si>
  <si>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</si>
  <si>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</si>
  <si>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</si>
  <si>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</si>
  <si>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</si>
  <si>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</si>
  <si>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</si>
  <si>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</si>
  <si>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</si>
  <si>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</si>
  <si>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</si>
  <si>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</si>
  <si>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</si>
  <si>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</si>
  <si>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</si>
  <si>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</si>
  <si>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</si>
  <si>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</si>
  <si>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</si>
  <si>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</si>
  <si>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</si>
  <si>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</si>
  <si>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</si>
  <si>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</si>
  <si>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</si>
  <si>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</si>
  <si>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</si>
  <si>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</si>
  <si>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</si>
  <si>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</si>
  <si>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</si>
  <si>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</si>
  <si>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</si>
  <si>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</si>
  <si>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</si>
  <si>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</si>
  <si>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</si>
  <si>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</si>
  <si>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</si>
  <si>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</si>
  <si>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</si>
  <si>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</si>
  <si>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</si>
  <si>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</si>
  <si>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</si>
  <si>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</si>
  <si>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</si>
  <si>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</si>
  <si>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</si>
  <si>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</si>
  <si>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</si>
  <si>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</si>
  <si>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</si>
  <si>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</si>
  <si>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</si>
  <si>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</si>
  <si>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</si>
  <si>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</si>
  <si>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</si>
  <si>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</si>
  <si>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</si>
  <si>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</si>
  <si>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</si>
  <si>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</si>
  <si>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</si>
  <si>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</si>
  <si>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</si>
  <si>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</si>
  <si>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</si>
  <si>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</si>
  <si>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</si>
  <si>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</si>
  <si>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</si>
  <si>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</si>
  <si>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</si>
  <si>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</si>
  <si>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</si>
  <si>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</si>
  <si>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</si>
  <si>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</si>
  <si>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</si>
  <si>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</si>
  <si>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</si>
  <si>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</si>
  <si>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</si>
  <si>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</si>
  <si>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</si>
  <si>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</si>
  <si>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</si>
  <si>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</si>
  <si>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</si>
  <si>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</si>
  <si>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</si>
  <si>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</si>
  <si>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</si>
  <si>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</si>
  <si>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</si>
  <si>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</si>
  <si>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</si>
  <si>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</si>
  <si>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</si>
  <si>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</si>
  <si>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</si>
  <si>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</si>
  <si>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</si>
  <si>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</si>
  <si>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</si>
  <si>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</si>
  <si>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</si>
  <si>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</si>
  <si>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</si>
  <si>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</si>
  <si>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</si>
  <si>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</si>
  <si>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</si>
  <si>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</si>
  <si>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</si>
  <si>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</si>
  <si>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</si>
  <si>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</si>
  <si>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</si>
  <si>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</si>
  <si>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</si>
  <si>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</si>
  <si>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</si>
  <si>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</si>
  <si>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</si>
  <si>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</si>
  <si>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</si>
  <si>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</si>
  <si>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</si>
  <si>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</si>
  <si>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</si>
  <si>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</si>
  <si>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</si>
  <si>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</si>
  <si>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</si>
  <si>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</si>
  <si>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</si>
  <si>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</si>
  <si>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</si>
  <si>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</si>
  <si>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</si>
  <si>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</si>
  <si>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</si>
  <si>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</si>
  <si>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</si>
  <si>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</si>
  <si>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</si>
  <si>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</si>
  <si>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</si>
  <si>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</si>
  <si>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</si>
  <si>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</si>
  <si>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</si>
  <si>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</si>
  <si>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</si>
  <si>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</si>
  <si>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</si>
  <si>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</si>
  <si>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</si>
  <si>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</si>
  <si>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</si>
  <si>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</si>
  <si>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</si>
  <si>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</si>
  <si>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</si>
  <si>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</si>
  <si>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</si>
  <si>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</si>
  <si>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</si>
  <si>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</si>
  <si>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</si>
  <si>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</si>
  <si>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</si>
  <si>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</si>
  <si>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</si>
  <si>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</si>
  <si>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</si>
  <si>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</si>
  <si>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</si>
  <si>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</si>
  <si>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</si>
  <si>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</si>
  <si>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</si>
  <si>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</si>
  <si>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</si>
  <si>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</si>
  <si>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</si>
  <si>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</si>
  <si>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</si>
  <si>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</si>
  <si>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</si>
  <si>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</si>
  <si>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</si>
  <si>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</si>
  <si>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</si>
  <si>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</si>
  <si>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</si>
  <si>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</si>
  <si>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</si>
  <si>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</si>
  <si>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</si>
  <si>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</si>
  <si>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</si>
  <si>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</si>
  <si>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</si>
  <si>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</si>
  <si>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</si>
  <si>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</si>
  <si>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</si>
  <si>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</si>
  <si>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</si>
  <si>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</si>
  <si>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</si>
  <si>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</si>
  <si>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</si>
  <si>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</si>
  <si>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</si>
  <si>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</si>
  <si>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</si>
  <si>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</si>
  <si>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</si>
  <si>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</si>
  <si>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</si>
  <si>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</si>
  <si>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</si>
  <si>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</si>
  <si>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</si>
  <si>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</si>
  <si>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</si>
  <si>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</si>
  <si>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</si>
  <si>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</si>
  <si>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</si>
  <si>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</si>
  <si>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</si>
  <si>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</si>
  <si>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</si>
  <si>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</si>
  <si>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</si>
  <si>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</si>
  <si>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</si>
  <si>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</si>
  <si>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</si>
  <si>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</si>
  <si>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</si>
  <si>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</si>
  <si>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</si>
  <si>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</si>
  <si>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</si>
  <si>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</si>
  <si>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</si>
  <si>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</si>
  <si>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</si>
  <si>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</si>
  <si>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</si>
  <si>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</si>
  <si>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</si>
  <si>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</si>
  <si>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</si>
  <si>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</si>
  <si>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</si>
  <si>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</si>
  <si>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</si>
  <si>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</si>
  <si>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</si>
  <si>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</si>
  <si>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</si>
  <si>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</si>
  <si>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</si>
  <si>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</si>
  <si>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</si>
  <si>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</si>
  <si>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</si>
  <si>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</si>
  <si>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</si>
  <si>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</si>
  <si>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</si>
  <si>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</si>
  <si>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</si>
  <si>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</si>
  <si>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</si>
  <si>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</si>
  <si>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</si>
  <si>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</si>
  <si>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</si>
  <si>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</si>
  <si>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</si>
  <si>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</si>
  <si>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</si>
  <si>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</si>
  <si>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</si>
  <si>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</si>
  <si>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</si>
  <si>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</si>
  <si>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</si>
  <si>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</si>
  <si>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</si>
  <si>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</si>
  <si>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</si>
  <si>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</si>
  <si>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</si>
  <si>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</si>
  <si>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</si>
  <si>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</si>
  <si>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</si>
  <si>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</si>
  <si>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</si>
  <si>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</si>
  <si>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</si>
  <si>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</si>
  <si>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</si>
  <si>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</si>
  <si>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</si>
  <si>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</si>
  <si>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</si>
  <si>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</si>
  <si>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</si>
  <si>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</si>
  <si>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</si>
  <si>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</si>
  <si>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</si>
  <si>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</si>
  <si>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</si>
  <si>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</si>
  <si>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</si>
  <si>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</si>
  <si>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</si>
  <si>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</si>
  <si>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</si>
  <si>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</si>
  <si>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</si>
  <si>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</si>
  <si>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</si>
  <si>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</si>
  <si>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</si>
  <si>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</si>
  <si>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</si>
  <si>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</si>
  <si>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</si>
  <si>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</si>
  <si>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</si>
  <si>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</si>
  <si>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</si>
  <si>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</si>
  <si>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</si>
  <si>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</si>
  <si>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</si>
  <si>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</si>
  <si>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</si>
  <si>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</si>
  <si>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</si>
  <si>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</si>
  <si>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</si>
  <si>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</si>
  <si>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</si>
  <si>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</si>
  <si>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</si>
  <si>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</si>
  <si>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</si>
  <si>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</si>
  <si>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</si>
  <si>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</si>
  <si>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</si>
  <si>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</si>
  <si>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</si>
  <si>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</si>
  <si>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</si>
  <si>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</si>
  <si>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</si>
  <si>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</si>
  <si>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</si>
  <si>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</si>
  <si>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</si>
  <si>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</si>
  <si>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</si>
  <si>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</si>
  <si>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</si>
  <si>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</si>
  <si>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</si>
  <si>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</si>
  <si>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</si>
  <si>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</si>
  <si>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</si>
  <si>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</si>
  <si>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</si>
  <si>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</si>
  <si>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</si>
  <si>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</si>
  <si>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</si>
  <si>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</si>
  <si>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</si>
  <si>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</si>
  <si>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</si>
  <si>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</si>
  <si>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</si>
  <si>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</si>
  <si>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</si>
  <si>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</si>
  <si>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</si>
  <si>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</si>
  <si>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</si>
  <si>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</si>
  <si>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</si>
  <si>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</si>
  <si>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</si>
  <si>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</si>
  <si>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</si>
  <si>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</si>
  <si>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</si>
  <si>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</si>
  <si>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</si>
  <si>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</si>
  <si>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</si>
  <si>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</si>
  <si>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</si>
  <si>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</si>
  <si>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</si>
  <si>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</si>
  <si>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</si>
  <si>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</si>
  <si>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</si>
  <si>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</si>
  <si>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</si>
  <si>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</si>
  <si>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</si>
  <si>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</si>
  <si>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</si>
  <si>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</si>
  <si>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</si>
  <si>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</si>
  <si>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</si>
  <si>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</si>
  <si>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</si>
  <si>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</si>
  <si>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</si>
  <si>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</si>
  <si>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</si>
  <si>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</si>
  <si>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</si>
  <si>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</si>
  <si>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</si>
  <si>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</si>
  <si>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</si>
  <si>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</si>
  <si>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</si>
  <si>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</si>
  <si>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</si>
  <si>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</si>
  <si>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</si>
  <si>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</si>
  <si>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</si>
  <si>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</si>
  <si>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</si>
  <si>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</si>
  <si>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</si>
  <si>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</si>
  <si>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</si>
  <si>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</si>
  <si>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</si>
  <si>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</si>
  <si>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</si>
  <si>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</si>
  <si>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</si>
  <si>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</si>
  <si>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</si>
  <si>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</si>
  <si>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</si>
  <si>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</si>
  <si>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</si>
  <si>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</si>
  <si>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</si>
  <si>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</si>
  <si>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</si>
  <si>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</si>
  <si>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</si>
  <si>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</si>
  <si>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</si>
  <si>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</si>
  <si>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</si>
  <si>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</si>
  <si>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</si>
  <si>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</si>
  <si>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</si>
  <si>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</si>
  <si>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</si>
  <si>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</si>
  <si>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</si>
  <si>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</si>
  <si>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</si>
  <si>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</si>
  <si>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</si>
  <si>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</si>
  <si>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</si>
  <si>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</si>
  <si>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</si>
  <si>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</si>
  <si>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</si>
  <si>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</si>
  <si>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</si>
  <si>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</si>
  <si>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</si>
  <si>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</si>
  <si>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</si>
  <si>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</si>
  <si>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</si>
  <si>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</si>
  <si>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</si>
  <si>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</si>
  <si>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</si>
  <si>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</si>
  <si>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</si>
  <si>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</si>
  <si>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</si>
  <si>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</si>
  <si>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</si>
  <si>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</si>
  <si>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</si>
  <si>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</si>
  <si>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</si>
  <si>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</si>
  <si>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</si>
  <si>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</si>
  <si>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</si>
  <si>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</si>
  <si>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</si>
  <si>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</si>
  <si>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</si>
  <si>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</si>
  <si>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</si>
  <si>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</si>
  <si>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</si>
  <si>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</si>
  <si>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</si>
  <si>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</si>
  <si>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</si>
  <si>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</si>
  <si>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</si>
  <si>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</si>
  <si>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</si>
  <si>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</si>
  <si>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</si>
  <si>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</si>
  <si>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</si>
  <si>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</si>
  <si>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</si>
  <si>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</si>
  <si>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</si>
  <si>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</si>
  <si>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</si>
  <si>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</si>
  <si>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</si>
  <si>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</si>
  <si>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</si>
  <si>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</si>
  <si>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</si>
  <si>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</si>
  <si>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</si>
  <si>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</si>
  <si>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</si>
  <si>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</si>
  <si>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</si>
  <si>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</si>
  <si>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</si>
  <si>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</si>
  <si>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</si>
  <si>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</si>
  <si>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</si>
  <si>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</si>
  <si>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</si>
  <si>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</si>
  <si>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</si>
  <si>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</si>
  <si>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</si>
  <si>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</si>
  <si>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</si>
  <si>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</si>
  <si>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</si>
  <si>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</si>
  <si>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</si>
  <si>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</si>
  <si>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</si>
  <si>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</si>
  <si>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</si>
  <si>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</si>
  <si>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</si>
  <si>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</si>
  <si>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</si>
  <si>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</si>
  <si>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</si>
  <si>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</si>
  <si>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</si>
  <si>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</si>
  <si>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</si>
  <si>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</si>
  <si>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</si>
  <si>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</si>
  <si>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</si>
  <si>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</si>
  <si>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</si>
  <si>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</si>
  <si>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</si>
  <si>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</si>
  <si>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</si>
  <si>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</si>
  <si>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</si>
  <si>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</si>
  <si>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</si>
  <si>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</si>
  <si>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</si>
  <si>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</si>
  <si>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</si>
  <si>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</si>
  <si>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</si>
  <si>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</si>
  <si>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</si>
  <si>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</si>
  <si>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</si>
  <si>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</si>
  <si>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</si>
  <si>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</si>
  <si>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</si>
  <si>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</si>
  <si>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</si>
  <si>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</si>
  <si>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</si>
  <si>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</si>
  <si>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</si>
  <si>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</si>
  <si>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</si>
  <si>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</si>
  <si>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</si>
  <si>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</si>
  <si>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</si>
  <si>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</si>
  <si>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</si>
  <si>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</si>
  <si>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</si>
  <si>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</si>
  <si>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</si>
  <si>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</si>
  <si>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</si>
  <si>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</si>
  <si>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</si>
  <si>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</si>
  <si>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</si>
  <si>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</si>
  <si>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</si>
  <si>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</si>
  <si>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</si>
  <si>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</si>
  <si>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</si>
  <si>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</si>
  <si>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</si>
  <si>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</si>
  <si>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</si>
  <si>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</si>
  <si>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</si>
  <si>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</si>
  <si>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</si>
  <si>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</si>
  <si>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</si>
  <si>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</si>
  <si>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</si>
  <si>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</si>
  <si>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</si>
  <si>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</si>
  <si>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</si>
  <si>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</si>
  <si>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</si>
  <si>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</si>
  <si>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</si>
  <si>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</si>
  <si>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</si>
  <si>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</si>
  <si>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</si>
  <si>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</si>
  <si>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</si>
  <si>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</si>
  <si>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</si>
  <si>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</si>
  <si>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</si>
  <si>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</si>
  <si>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</si>
  <si>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</si>
  <si>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</si>
  <si>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</si>
  <si>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</si>
  <si>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</si>
  <si>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</si>
  <si>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</si>
  <si>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</si>
  <si>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</si>
  <si>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</si>
  <si>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</si>
  <si>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</si>
  <si>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</si>
  <si>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</si>
  <si>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</si>
  <si>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</si>
  <si>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</si>
  <si>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</si>
  <si>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</si>
  <si>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</si>
  <si>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</si>
  <si>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</si>
  <si>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</si>
  <si>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</si>
  <si>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</si>
  <si>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</si>
  <si>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</si>
  <si>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</si>
  <si>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</si>
  <si>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</si>
  <si>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</si>
  <si>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</si>
  <si>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</si>
  <si>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</si>
  <si>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</si>
  <si>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</si>
  <si>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</si>
  <si>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</si>
  <si>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</si>
  <si>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</si>
  <si>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</si>
  <si>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</si>
  <si>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</si>
  <si>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</si>
  <si>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</si>
  <si>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</si>
  <si>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</si>
  <si>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</si>
  <si>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</si>
  <si>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</si>
  <si>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</si>
  <si>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</si>
  <si>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</si>
  <si>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</si>
  <si>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</si>
  <si>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</si>
  <si>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</si>
  <si>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</si>
  <si>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</si>
  <si>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</si>
  <si>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</si>
  <si>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</si>
  <si>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</si>
  <si>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</si>
  <si>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</si>
  <si>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</si>
  <si>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</si>
  <si>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</si>
  <si>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</si>
  <si>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</si>
  <si>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</si>
  <si>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</si>
  <si>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</si>
  <si>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</si>
  <si>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</si>
  <si>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</si>
  <si>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</si>
  <si>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</si>
  <si>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</si>
  <si>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</si>
  <si>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</si>
  <si>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</si>
  <si>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</si>
  <si>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</si>
  <si>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</si>
  <si>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</si>
  <si>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</si>
  <si>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</si>
  <si>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</si>
  <si>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</si>
  <si>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</si>
  <si>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</si>
  <si>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</si>
  <si>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</si>
  <si>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</si>
  <si>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</si>
  <si>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</si>
  <si>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</si>
  <si>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</si>
  <si>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</si>
  <si>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</si>
  <si>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</si>
  <si>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</si>
  <si>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</si>
  <si>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</si>
  <si>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</si>
  <si>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</si>
  <si>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</si>
  <si>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</si>
  <si>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</si>
  <si>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</si>
  <si>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</si>
  <si>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</si>
  <si>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</si>
  <si>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</si>
  <si>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</si>
  <si>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</si>
  <si>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</si>
  <si>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</si>
  <si>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</si>
  <si>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</si>
  <si>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</si>
  <si>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</si>
  <si>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</si>
  <si>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</si>
  <si>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</si>
  <si>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</si>
  <si>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</si>
  <si>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</si>
  <si>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</si>
  <si>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</si>
  <si>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</si>
  <si>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</si>
  <si>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</si>
  <si>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</si>
  <si>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</si>
  <si>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</si>
  <si>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</si>
  <si>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</si>
  <si>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</si>
  <si>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</si>
  <si>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</si>
  <si>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</si>
  <si>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</si>
  <si>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</si>
  <si>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</si>
  <si>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</si>
  <si>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</si>
  <si>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</si>
  <si>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</si>
  <si>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</si>
  <si>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</si>
  <si>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</si>
  <si>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</si>
  <si>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</si>
  <si>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</si>
  <si>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</si>
  <si>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</si>
  <si>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</si>
  <si>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</si>
  <si>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</si>
  <si>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</si>
  <si>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</si>
  <si>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</si>
  <si>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</si>
  <si>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</si>
  <si>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</si>
  <si>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</si>
  <si>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</si>
  <si>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</si>
  <si>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</si>
  <si>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</si>
  <si>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</si>
  <si>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</si>
  <si>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</si>
  <si>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</si>
  <si>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</si>
  <si>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</si>
  <si>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</si>
  <si>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</si>
  <si>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</si>
  <si>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</si>
  <si>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</si>
  <si>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</si>
  <si>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</si>
  <si>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</si>
  <si>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</si>
  <si>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</si>
  <si>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</si>
  <si>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</si>
  <si>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</si>
  <si>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</si>
  <si>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</si>
  <si>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</si>
  <si>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</si>
  <si>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</si>
  <si>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</si>
  <si>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</si>
  <si>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</si>
  <si>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</si>
  <si>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</si>
  <si>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</si>
  <si>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</si>
  <si>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</si>
  <si>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</si>
  <si>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</si>
  <si>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</si>
  <si>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</si>
  <si>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</si>
  <si>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</si>
  <si>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</si>
  <si>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</si>
  <si>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</si>
  <si>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</si>
  <si>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</si>
  <si>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</si>
  <si>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</si>
  <si>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</si>
  <si>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</si>
  <si>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</si>
  <si>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</si>
  <si>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</si>
  <si>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</si>
  <si>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</si>
  <si>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</si>
  <si>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</si>
  <si>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</si>
  <si>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</si>
  <si>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</si>
  <si>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</si>
  <si>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</si>
  <si>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</si>
  <si>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</si>
  <si>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</si>
  <si>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</si>
  <si>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</si>
  <si>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</si>
  <si>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</si>
  <si>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</si>
  <si>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</si>
  <si>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</si>
  <si>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</si>
  <si>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</si>
  <si>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</si>
  <si>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</si>
  <si>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</si>
  <si>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</si>
  <si>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</si>
  <si>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</si>
  <si>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</si>
  <si>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</si>
  <si>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</si>
  <si>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</si>
  <si>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</si>
  <si>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</si>
  <si>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</si>
  <si>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</si>
  <si>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</si>
  <si>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</si>
  <si>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</si>
  <si>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</si>
  <si>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</si>
  <si>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</si>
  <si>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</si>
  <si>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</si>
  <si>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</si>
  <si>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</si>
  <si>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</si>
  <si>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</si>
  <si>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</si>
  <si>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</si>
  <si>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</si>
  <si>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</si>
  <si>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</si>
  <si>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</si>
  <si>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</si>
  <si>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</si>
  <si>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</si>
  <si>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</si>
  <si>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</si>
  <si>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</si>
  <si>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</si>
  <si>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</si>
  <si>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</si>
  <si>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</si>
  <si>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</si>
  <si>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</si>
  <si>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</si>
  <si>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</si>
  <si>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</si>
  <si>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</si>
  <si>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</si>
  <si>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</si>
  <si>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</si>
  <si>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</si>
  <si>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</si>
  <si>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</si>
  <si>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</si>
  <si>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</si>
  <si>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</si>
  <si>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</si>
  <si>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</si>
  <si>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</si>
  <si>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</si>
  <si>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</si>
  <si>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</si>
  <si>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</si>
  <si>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</si>
  <si>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</si>
  <si>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</si>
  <si>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</si>
  <si>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</si>
  <si>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</si>
  <si>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</si>
  <si>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</si>
  <si>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</si>
  <si>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</si>
  <si>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</si>
  <si>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</si>
  <si>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</si>
  <si>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</si>
  <si>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</si>
  <si>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</si>
  <si>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</si>
  <si>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</si>
  <si>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</si>
  <si>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</si>
  <si>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</si>
  <si>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</si>
  <si>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</si>
  <si>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</si>
  <si>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</si>
  <si>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</si>
  <si>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</si>
  <si>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</si>
  <si>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</si>
  <si>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</si>
  <si>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</si>
  <si>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</si>
  <si>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</si>
  <si>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</si>
  <si>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</si>
  <si>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</si>
  <si>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</si>
  <si>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</si>
  <si>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</si>
  <si>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</si>
  <si>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</si>
  <si>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</si>
  <si>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</si>
  <si>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</si>
  <si>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</si>
  <si>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</si>
  <si>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</si>
  <si>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</si>
  <si>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</si>
  <si>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</si>
  <si>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</si>
  <si>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</si>
  <si>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</si>
  <si>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</si>
  <si>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</si>
  <si>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</si>
  <si>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</si>
  <si>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</si>
  <si>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</si>
  <si>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</si>
  <si>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</si>
  <si>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</si>
  <si>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</si>
  <si>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</si>
  <si>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</si>
  <si>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</si>
  <si>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</si>
  <si>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</si>
  <si>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</si>
  <si>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</si>
  <si>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</si>
  <si>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</si>
  <si>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</si>
  <si>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</si>
  <si>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</si>
  <si>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</si>
  <si>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</si>
  <si>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</si>
  <si>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</si>
  <si>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</si>
  <si>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</si>
  <si>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</si>
  <si>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</si>
  <si>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</si>
  <si>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</si>
  <si>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</si>
  <si>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</si>
  <si>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</si>
  <si>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</si>
  <si>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</si>
  <si>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</si>
  <si>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</si>
  <si>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</si>
  <si>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</si>
  <si>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</si>
  <si>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</si>
  <si>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</si>
  <si>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</si>
  <si>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</si>
  <si>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</si>
  <si>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</si>
  <si>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</si>
  <si>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</si>
  <si>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</si>
  <si>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</si>
  <si>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</si>
  <si>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</si>
  <si>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</si>
  <si>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</si>
  <si>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</si>
  <si>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</si>
  <si>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</si>
  <si>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</si>
  <si>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</si>
  <si>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</si>
  <si>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</si>
  <si>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</si>
  <si>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</si>
  <si>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</si>
  <si>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</si>
  <si>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</si>
  <si>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</si>
  <si>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</si>
  <si>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</si>
  <si>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</si>
  <si>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</si>
  <si>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</si>
  <si>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</si>
  <si>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</si>
  <si>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</si>
  <si>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</si>
  <si>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</si>
  <si>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</si>
  <si>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</si>
  <si>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</si>
  <si>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</si>
  <si>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</si>
  <si>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</si>
  <si>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</si>
  <si>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</si>
  <si>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</si>
  <si>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</si>
  <si>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</si>
  <si>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</si>
  <si>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</si>
  <si>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</si>
  <si>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</si>
  <si>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</si>
  <si>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</si>
  <si>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</si>
  <si>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</si>
  <si>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</si>
  <si>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</si>
  <si>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</si>
  <si>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</si>
  <si>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</si>
  <si>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</si>
  <si>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</si>
  <si>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</si>
  <si>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</si>
  <si>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</si>
  <si>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</si>
  <si>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</si>
  <si>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</si>
  <si>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</si>
  <si>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</si>
  <si>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</si>
  <si>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</si>
  <si>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</si>
  <si>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</si>
  <si>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</si>
  <si>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</si>
  <si>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</si>
  <si>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</si>
  <si>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</si>
  <si>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</si>
  <si>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</si>
  <si>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</si>
  <si>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</si>
  <si>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</si>
  <si>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</si>
  <si>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</si>
  <si>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</si>
  <si>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</si>
  <si>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</si>
  <si>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</si>
  <si>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</si>
  <si>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</si>
  <si>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</si>
  <si>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</si>
  <si>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</si>
  <si>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</si>
  <si>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</si>
  <si>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</si>
  <si>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</si>
  <si>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</si>
  <si>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</si>
  <si>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</si>
  <si>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</si>
  <si>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</si>
  <si>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</si>
  <si>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</si>
  <si>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</si>
  <si>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</si>
  <si>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</si>
  <si>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</si>
  <si>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</si>
  <si>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</si>
  <si>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</si>
  <si>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</si>
  <si>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</si>
  <si>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</si>
  <si>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</si>
  <si>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</si>
  <si>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</si>
  <si>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</si>
  <si>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</si>
  <si>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</si>
  <si>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</si>
  <si>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</si>
  <si>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</si>
  <si>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</si>
  <si>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</si>
  <si>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</si>
  <si>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</si>
  <si>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</si>
  <si>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</si>
  <si>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</si>
  <si>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</si>
  <si>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</si>
  <si>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</si>
  <si>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</si>
  <si>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</si>
  <si>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</si>
  <si>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</si>
  <si>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</si>
  <si>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</si>
  <si>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</si>
  <si>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</si>
  <si>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</si>
  <si>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</si>
  <si>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</si>
  <si>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</si>
  <si>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</si>
  <si>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</si>
  <si>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</si>
  <si>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</si>
  <si>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</si>
  <si>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</si>
  <si>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</si>
  <si>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</si>
  <si>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</si>
  <si>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</si>
  <si>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</si>
  <si>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</si>
  <si>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</si>
  <si>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</si>
  <si>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</si>
  <si>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</si>
  <si>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</si>
  <si>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</si>
  <si>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</si>
  <si>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</si>
  <si>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</si>
  <si>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</si>
  <si>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</si>
  <si>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</si>
  <si>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</si>
  <si>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</si>
  <si>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</si>
  <si>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</si>
  <si>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</si>
  <si>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</si>
  <si>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</si>
  <si>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</si>
  <si>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</si>
  <si>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</si>
  <si>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</si>
  <si>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</si>
  <si>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</si>
  <si>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</si>
  <si>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</si>
  <si>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</si>
  <si>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</si>
  <si>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</si>
  <si>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</si>
  <si>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</si>
  <si>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</si>
  <si>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</si>
  <si>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</si>
  <si>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</si>
  <si>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</si>
  <si>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</si>
  <si>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</si>
  <si>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</si>
  <si>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</si>
  <si>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</si>
  <si>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</si>
  <si>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</si>
  <si>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</si>
  <si>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</si>
  <si>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</si>
  <si>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</si>
  <si>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</si>
  <si>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</si>
  <si>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</si>
  <si>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</si>
  <si>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</si>
  <si>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</si>
  <si>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</si>
  <si>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</si>
  <si>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</si>
  <si>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</si>
  <si>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</si>
  <si>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</si>
  <si>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</si>
  <si>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</si>
  <si>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</si>
  <si>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</si>
  <si>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</si>
  <si>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</si>
  <si>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</si>
  <si>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</si>
  <si>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</si>
  <si>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</si>
  <si>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</si>
  <si>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</si>
  <si>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</si>
  <si>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</si>
  <si>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</si>
  <si>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</si>
  <si>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</si>
  <si>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</si>
  <si>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</si>
  <si>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</si>
  <si>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</si>
  <si>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</si>
  <si>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</si>
  <si>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</si>
  <si>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</si>
  <si>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</si>
  <si>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</si>
  <si>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</si>
  <si>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</si>
  <si>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</si>
  <si>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</si>
  <si>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</si>
  <si>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</si>
  <si>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</si>
  <si>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</si>
  <si>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</si>
  <si>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</si>
  <si>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</si>
  <si>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</si>
  <si>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</si>
  <si>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</si>
  <si>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</si>
  <si>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</si>
  <si>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</si>
  <si>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</si>
  <si>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</si>
  <si>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</si>
  <si>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</si>
  <si>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</si>
  <si>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</si>
  <si>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</si>
  <si>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</si>
  <si>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</si>
  <si>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</si>
  <si>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</si>
  <si>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</si>
  <si>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</si>
  <si>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</si>
  <si>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</si>
  <si>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</si>
  <si>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</si>
  <si>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</si>
  <si>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</si>
  <si>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</si>
  <si>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</si>
  <si>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</si>
  <si>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</si>
  <si>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</si>
  <si>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</si>
  <si>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</si>
  <si>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</si>
  <si>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</si>
  <si>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</si>
  <si>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</si>
  <si>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</si>
  <si>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</si>
  <si>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</si>
  <si>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</si>
  <si>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</si>
  <si>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</si>
  <si>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</si>
  <si>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</si>
  <si>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</si>
  <si>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</si>
  <si>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</si>
  <si>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</si>
  <si>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</si>
  <si>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</si>
  <si>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</si>
  <si>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</si>
  <si>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</si>
  <si>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</si>
  <si>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</si>
  <si>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</si>
  <si>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</si>
  <si>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</si>
  <si>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</si>
  <si>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</si>
  <si>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</si>
  <si>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</si>
  <si>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</si>
  <si>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</si>
  <si>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</si>
  <si>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</si>
  <si>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</si>
  <si>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</si>
  <si>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</si>
  <si>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</si>
  <si>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</si>
  <si>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</si>
  <si>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</si>
  <si>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</si>
  <si>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</si>
  <si>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</si>
  <si>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</si>
  <si>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</si>
  <si>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</si>
  <si>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</si>
  <si>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</si>
  <si>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</si>
  <si>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</si>
  <si>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</si>
  <si>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</si>
  <si>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</si>
  <si>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</si>
  <si>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</si>
  <si>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</si>
  <si>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</si>
  <si>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</si>
  <si>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</si>
  <si>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</si>
  <si>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</si>
  <si>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</si>
  <si>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</si>
  <si>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</si>
  <si>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</si>
  <si>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</si>
  <si>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</si>
  <si>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</si>
  <si>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</si>
  <si>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</si>
  <si>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</si>
  <si>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</si>
  <si>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</si>
  <si>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</si>
  <si>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</si>
  <si>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</si>
  <si>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</si>
  <si>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</si>
  <si>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</si>
  <si>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</si>
  <si>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</si>
  <si>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</si>
  <si>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</si>
  <si>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</si>
  <si>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</si>
  <si>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</si>
  <si>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</si>
  <si>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</si>
  <si>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</si>
  <si>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</si>
  <si>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</si>
  <si>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</si>
  <si>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</si>
  <si>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</si>
  <si>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</si>
  <si>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</si>
  <si>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</si>
  <si>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</si>
  <si>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</si>
  <si>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</si>
  <si>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</si>
  <si>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</si>
  <si>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</si>
  <si>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</si>
  <si>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</si>
  <si>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</si>
  <si>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</si>
  <si>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</si>
  <si>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</si>
  <si>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</si>
  <si>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</si>
  <si>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</si>
  <si>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</si>
  <si>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</si>
  <si>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</si>
  <si>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</si>
  <si>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</si>
  <si>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</si>
  <si>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</si>
  <si>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</si>
  <si>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</si>
  <si>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</si>
  <si>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</si>
  <si>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</si>
  <si>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</si>
  <si>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</si>
  <si>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</si>
  <si>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</si>
  <si>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</si>
  <si>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</si>
  <si>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</si>
  <si>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</si>
  <si>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</si>
  <si>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</si>
  <si>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</si>
  <si>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</si>
  <si>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</si>
  <si>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</si>
  <si>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</si>
  <si>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</si>
  <si>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</si>
  <si>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</si>
  <si>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</si>
  <si>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</si>
  <si>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</si>
  <si>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</si>
  <si>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</si>
  <si>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</si>
  <si>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</si>
  <si>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</si>
  <si>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</si>
  <si>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</si>
  <si>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</si>
  <si>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</si>
  <si>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</si>
  <si>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</si>
  <si>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</si>
  <si>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</si>
  <si>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</si>
  <si>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</si>
  <si>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</si>
  <si>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</si>
  <si>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</si>
  <si>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</si>
  <si>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</si>
  <si>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</si>
  <si>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</si>
  <si>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</si>
  <si>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</si>
  <si>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</si>
  <si>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</si>
  <si>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</si>
  <si>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</si>
  <si>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</si>
  <si>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</si>
  <si>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</si>
  <si>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</si>
  <si>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</si>
  <si>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</si>
  <si>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</si>
  <si>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</si>
  <si>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</si>
  <si>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</si>
  <si>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</si>
  <si>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</si>
  <si>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</si>
  <si>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</si>
  <si>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</si>
  <si>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</si>
  <si>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</si>
  <si>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</si>
  <si>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</si>
  <si>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</si>
  <si>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</si>
  <si>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</si>
  <si>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</si>
  <si>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</si>
  <si>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</si>
  <si>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</si>
  <si>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</si>
  <si>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</si>
  <si>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</si>
  <si>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</si>
  <si>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</si>
  <si>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</si>
  <si>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</si>
  <si>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</si>
  <si>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</si>
  <si>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</si>
  <si>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</si>
  <si>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</si>
  <si>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</si>
  <si>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</si>
  <si>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</si>
  <si>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</si>
  <si>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</si>
  <si>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</si>
  <si>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</si>
  <si>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</si>
  <si>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</si>
  <si>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</si>
  <si>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</si>
  <si>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</si>
  <si>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</si>
  <si>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</si>
  <si>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</si>
  <si>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</si>
  <si>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</si>
  <si>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</si>
  <si>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</si>
  <si>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</si>
  <si>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</si>
  <si>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</si>
  <si>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</si>
  <si>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</si>
  <si>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</si>
  <si>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</si>
  <si>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</si>
  <si>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</si>
  <si>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</si>
  <si>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</si>
  <si>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</si>
  <si>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</si>
  <si>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</si>
  <si>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</si>
  <si>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</si>
  <si>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</si>
  <si>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</si>
  <si>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</si>
  <si>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</si>
  <si>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</si>
  <si>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</si>
  <si>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</si>
  <si>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</si>
  <si>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</si>
  <si>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</si>
  <si>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</si>
  <si>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</si>
  <si>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</si>
  <si>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</si>
  <si>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</si>
  <si>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</si>
  <si>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</si>
  <si>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</si>
  <si>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</si>
  <si>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</si>
  <si>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</si>
  <si>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</si>
  <si>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</si>
  <si>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</si>
  <si>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</si>
  <si>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</si>
  <si>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</si>
  <si>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</si>
  <si>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</si>
  <si>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</si>
  <si>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</si>
  <si>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</si>
  <si>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</si>
  <si>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</si>
  <si>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</si>
  <si>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</si>
  <si>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</si>
  <si>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</si>
  <si>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</si>
  <si>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</si>
  <si>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</si>
  <si>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</si>
  <si>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</si>
  <si>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</si>
  <si>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</si>
  <si>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</si>
  <si>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</si>
  <si>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</si>
  <si>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</si>
  <si>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</si>
  <si>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</si>
  <si>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</si>
  <si>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</si>
  <si>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</si>
  <si>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</si>
  <si>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</si>
  <si>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</si>
  <si>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</si>
  <si>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</si>
  <si>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</si>
  <si>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</si>
  <si>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</si>
  <si>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</si>
  <si>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</si>
  <si>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</si>
  <si>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</si>
  <si>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</si>
  <si>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</si>
  <si>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</si>
  <si>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</si>
  <si>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</si>
  <si>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</si>
  <si>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</si>
  <si>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</si>
  <si>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</si>
  <si>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</si>
  <si>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</si>
  <si>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</si>
  <si>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</si>
  <si>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</si>
  <si>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</si>
  <si>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</si>
  <si>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</si>
  <si>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</si>
  <si>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</si>
  <si>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</si>
  <si>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</si>
  <si>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</si>
  <si>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</si>
  <si>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</si>
  <si>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</si>
  <si>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</si>
  <si>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</si>
  <si>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</si>
  <si>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</si>
  <si>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</si>
  <si>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</si>
  <si>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</si>
  <si>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</si>
  <si>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</si>
  <si>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</si>
  <si>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</si>
  <si>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</si>
  <si>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</si>
  <si>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</si>
  <si>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</si>
  <si>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</si>
  <si>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</si>
  <si>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</si>
  <si>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</si>
  <si>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</si>
  <si>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</si>
  <si>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</si>
  <si>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</si>
  <si>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</si>
  <si>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</si>
  <si>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</si>
  <si>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</si>
  <si>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</si>
  <si>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</si>
  <si>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</si>
  <si>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</si>
  <si>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</si>
  <si>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</si>
  <si>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</si>
  <si>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</si>
  <si>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</si>
  <si>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</si>
  <si>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</si>
  <si>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</si>
  <si>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</si>
  <si>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</si>
  <si>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</si>
  <si>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</si>
  <si>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</si>
  <si>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</si>
  <si>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</si>
  <si>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</si>
  <si>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</si>
  <si>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</si>
  <si>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</si>
  <si>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</si>
  <si>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</si>
  <si>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</si>
  <si>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</si>
  <si>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</si>
  <si>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</si>
  <si>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</si>
  <si>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</si>
  <si>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</si>
  <si>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</si>
  <si>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</si>
  <si>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</si>
  <si>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</si>
  <si>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</si>
  <si>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</si>
  <si>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</si>
  <si>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</si>
  <si>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</si>
  <si>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</si>
  <si>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</si>
  <si>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</si>
  <si>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</si>
  <si>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</si>
  <si>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</si>
  <si>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</si>
  <si>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</si>
  <si>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</si>
  <si>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</si>
  <si>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</si>
  <si>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</si>
  <si>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</si>
  <si>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</si>
  <si>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</si>
  <si>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</si>
  <si>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</si>
  <si>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</si>
  <si>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</si>
  <si>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</si>
  <si>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</si>
  <si>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</si>
  <si>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</si>
  <si>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</si>
  <si>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</si>
  <si>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</si>
  <si>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</si>
  <si>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</si>
  <si>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</si>
  <si>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</si>
  <si>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</si>
  <si>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</si>
  <si>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</si>
  <si>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</si>
  <si>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</si>
  <si>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</si>
  <si>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</si>
  <si>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</si>
  <si>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</si>
  <si>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</si>
  <si>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</si>
  <si>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</si>
  <si>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</si>
  <si>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</si>
  <si>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</si>
  <si>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</si>
  <si>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</si>
  <si>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</si>
  <si>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</si>
  <si>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</si>
  <si>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</si>
  <si>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</si>
  <si>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</si>
  <si>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</si>
  <si>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</si>
  <si>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</si>
  <si>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</si>
  <si>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</si>
  <si>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</si>
  <si>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</si>
  <si>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</si>
  <si>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</si>
  <si>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</si>
  <si>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</si>
  <si>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</si>
  <si>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</si>
  <si>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</si>
  <si>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</si>
  <si>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</si>
  <si>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</si>
  <si>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</si>
  <si>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</si>
  <si>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</si>
  <si>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</si>
  <si>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</si>
  <si>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</si>
  <si>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</si>
  <si>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</si>
  <si>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</si>
  <si>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</si>
  <si>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</si>
  <si>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</si>
  <si>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</si>
  <si>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</si>
  <si>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</si>
  <si>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</si>
  <si>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</si>
  <si>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</si>
  <si>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</si>
  <si>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</si>
  <si>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</si>
  <si>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</si>
  <si>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</si>
  <si>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</si>
  <si>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</si>
  <si>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</si>
  <si>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</si>
  <si>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</si>
  <si>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</si>
  <si>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</si>
  <si>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</si>
  <si>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</si>
  <si>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</si>
  <si>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</si>
  <si>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</si>
  <si>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</si>
  <si>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</si>
  <si>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</si>
  <si>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</si>
  <si>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</si>
  <si>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</si>
  <si>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</si>
  <si>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</si>
  <si>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</si>
  <si>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</si>
  <si>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</si>
  <si>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</si>
  <si>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</si>
  <si>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</si>
  <si>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</si>
  <si>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</si>
  <si>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</si>
  <si>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</si>
  <si>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</si>
  <si>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</si>
  <si>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</si>
  <si>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</si>
  <si>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</si>
  <si>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</si>
  <si>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</si>
  <si>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</si>
  <si>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</si>
  <si>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</si>
  <si>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</si>
  <si>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</si>
  <si>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</si>
  <si>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</si>
  <si>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</si>
  <si>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</si>
  <si>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</si>
  <si>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</si>
  <si>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</si>
  <si>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</si>
  <si>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</si>
  <si>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</si>
  <si>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</si>
  <si>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</si>
  <si>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</si>
  <si>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</si>
  <si>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</si>
  <si>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</si>
  <si>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</si>
  <si>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</si>
  <si>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</si>
  <si>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</si>
  <si>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</si>
  <si>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</si>
  <si>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</si>
  <si>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</si>
  <si>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</si>
  <si>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</si>
  <si>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</si>
  <si>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</si>
  <si>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</si>
  <si>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</si>
  <si>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</si>
  <si>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</si>
  <si>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</si>
  <si>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</si>
  <si>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</si>
  <si>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</si>
  <si>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</si>
  <si>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</si>
  <si>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</si>
  <si>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</si>
  <si>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</si>
  <si>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</si>
  <si>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</si>
  <si>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</si>
  <si>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</si>
  <si>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</si>
  <si>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</si>
  <si>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</si>
  <si>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</si>
  <si>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</si>
  <si>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</si>
  <si>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</si>
  <si>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</si>
  <si>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</si>
  <si>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</si>
  <si>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</si>
  <si>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</si>
  <si>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</si>
  <si>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</si>
  <si>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</si>
  <si>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</si>
  <si>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</si>
  <si>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</si>
  <si>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</si>
  <si>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</si>
  <si>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</si>
  <si>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</si>
  <si>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</si>
  <si>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</si>
  <si>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</si>
  <si>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</si>
  <si>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</si>
  <si>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</si>
  <si>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</si>
  <si>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</si>
  <si>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</si>
  <si>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</si>
  <si>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</si>
  <si>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</si>
  <si>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</si>
  <si>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</si>
  <si>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</si>
  <si>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</si>
  <si>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</si>
  <si>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</si>
  <si>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</si>
  <si>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</si>
  <si>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</si>
  <si>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</si>
  <si>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</si>
  <si>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</si>
  <si>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</si>
  <si>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</si>
  <si>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</si>
  <si>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</si>
  <si>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</si>
  <si>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</si>
  <si>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</si>
  <si>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</si>
  <si>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</si>
  <si>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</si>
  <si>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</si>
  <si>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</si>
  <si>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</si>
  <si>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</si>
  <si>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</si>
  <si>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</si>
  <si>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</si>
  <si>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</si>
  <si>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</si>
  <si>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</si>
  <si>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</si>
  <si>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</si>
  <si>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</si>
  <si>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</si>
  <si>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</si>
  <si>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</si>
  <si>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</si>
  <si>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</si>
  <si>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</si>
  <si>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</si>
  <si>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</si>
  <si>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</si>
  <si>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</si>
  <si>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</si>
  <si>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</si>
  <si>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</si>
  <si>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</si>
  <si>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</si>
  <si>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</si>
  <si>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</si>
  <si>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</si>
  <si>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</si>
  <si>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</si>
  <si>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</si>
  <si>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</si>
  <si>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</si>
  <si>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</si>
  <si>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</si>
  <si>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</si>
  <si>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</si>
  <si>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</si>
  <si>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</si>
  <si>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</si>
  <si>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</si>
  <si>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</si>
  <si>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</si>
  <si>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</si>
  <si>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</si>
  <si>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</si>
  <si>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</si>
  <si>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</si>
  <si>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</si>
  <si>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</si>
  <si>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</si>
  <si>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</si>
  <si>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</si>
  <si>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</si>
  <si>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</si>
  <si>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</si>
  <si>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</si>
  <si>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</si>
  <si>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</si>
  <si>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</si>
  <si>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</si>
  <si>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</si>
  <si>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</si>
  <si>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</si>
  <si>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</si>
  <si>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</si>
  <si>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</si>
  <si>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</si>
  <si>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</si>
  <si>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</si>
  <si>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</si>
  <si>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</si>
  <si>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</si>
  <si>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</si>
  <si>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</si>
  <si>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</si>
  <si>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</si>
  <si>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</si>
  <si>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</si>
  <si>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</si>
  <si>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</si>
  <si>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</si>
  <si>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</si>
  <si>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</si>
  <si>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</si>
  <si>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</si>
  <si>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</si>
  <si>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</si>
  <si>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</si>
  <si>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</si>
  <si>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</si>
  <si>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</si>
  <si>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</si>
  <si>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</si>
  <si>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</si>
  <si>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</si>
  <si>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</si>
  <si>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</si>
  <si>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</si>
  <si>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</si>
  <si>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</si>
  <si>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</si>
  <si>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</si>
  <si>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</si>
  <si>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</si>
  <si>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</si>
  <si>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</si>
  <si>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</si>
  <si>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</si>
  <si>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</si>
  <si>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</si>
  <si>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</si>
  <si>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</si>
  <si>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</si>
  <si>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</si>
  <si>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</si>
  <si>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</si>
  <si>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</si>
  <si>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</si>
  <si>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</si>
  <si>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</si>
  <si>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</si>
  <si>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</si>
  <si>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</si>
  <si>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</si>
  <si>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</si>
  <si>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</si>
  <si>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</si>
  <si>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</si>
  <si>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</si>
  <si>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</si>
  <si>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</si>
  <si>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</si>
  <si>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</si>
  <si>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</si>
  <si>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</si>
  <si>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</si>
  <si>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</si>
  <si>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</si>
  <si>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</si>
  <si>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</si>
  <si>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</si>
  <si>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</si>
  <si>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</si>
  <si>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</si>
  <si>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</si>
  <si>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</si>
  <si>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</si>
  <si>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</si>
  <si>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</si>
  <si>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</si>
  <si>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</si>
  <si>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</si>
  <si>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</si>
  <si>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</si>
  <si>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</si>
  <si>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</si>
  <si>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</si>
  <si>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</si>
  <si>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</si>
  <si>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</si>
  <si>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</si>
  <si>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</si>
  <si>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</si>
  <si>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</si>
  <si>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</si>
  <si>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</si>
  <si>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</si>
  <si>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</si>
  <si>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</si>
  <si>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</si>
  <si>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</si>
  <si>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</si>
  <si>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</si>
  <si>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</si>
  <si>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</si>
  <si>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</si>
  <si>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</si>
  <si>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</si>
  <si>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</si>
  <si>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</si>
  <si>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</si>
  <si>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</si>
  <si>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</si>
  <si>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</si>
  <si>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</si>
  <si>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</si>
  <si>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</si>
  <si>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</si>
  <si>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</si>
  <si>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</si>
  <si>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</si>
  <si>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</si>
  <si>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</si>
  <si>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</si>
  <si>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</si>
  <si>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</si>
  <si>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</si>
  <si>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</si>
  <si>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</si>
  <si>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</si>
  <si>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</si>
  <si>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</si>
  <si>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</si>
  <si>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</si>
  <si>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</si>
  <si>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</si>
  <si>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</si>
  <si>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</si>
  <si>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</si>
  <si>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</si>
  <si>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</si>
  <si>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</si>
  <si>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</si>
  <si>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</si>
  <si>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</si>
  <si>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</si>
  <si>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</si>
  <si>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</si>
  <si>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</si>
  <si>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</si>
  <si>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</si>
  <si>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</si>
  <si>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</si>
  <si>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</si>
  <si>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</si>
  <si>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</si>
  <si>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</si>
  <si>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</si>
  <si>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</si>
  <si>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</si>
  <si>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</si>
  <si>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</si>
  <si>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</si>
  <si>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</si>
  <si>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</si>
  <si>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</si>
  <si>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</si>
  <si>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</si>
  <si>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</si>
  <si>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</si>
  <si>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</si>
  <si>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</si>
  <si>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</si>
  <si>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</si>
  <si>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</si>
  <si>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</si>
  <si>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</si>
  <si>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</si>
  <si>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</si>
  <si>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</si>
  <si>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</si>
  <si>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</si>
  <si>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</si>
  <si>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</si>
  <si>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</si>
  <si>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</si>
  <si>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</si>
  <si>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</si>
  <si>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</si>
  <si>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</si>
  <si>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</si>
  <si>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</si>
  <si>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</si>
  <si>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</si>
  <si>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</si>
  <si>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</si>
  <si>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</si>
  <si>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</si>
  <si>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</si>
  <si>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</si>
  <si>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</si>
  <si>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</si>
  <si>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</si>
  <si>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</si>
  <si>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</si>
  <si>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</si>
  <si>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</si>
  <si>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</si>
  <si>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</si>
  <si>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</si>
  <si>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</si>
  <si>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</si>
  <si>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</si>
  <si>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</si>
  <si>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</si>
  <si>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</si>
  <si>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</si>
  <si>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</si>
  <si>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</si>
  <si>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</si>
  <si>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</si>
  <si>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</si>
  <si>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</si>
  <si>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</si>
  <si>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</si>
  <si>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</si>
  <si>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</si>
  <si>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</si>
  <si>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</si>
  <si>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</si>
  <si>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</si>
  <si>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</si>
  <si>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</si>
  <si>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</si>
  <si>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</si>
  <si>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</si>
  <si>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</si>
  <si>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</si>
  <si>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</si>
  <si>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</si>
  <si>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</si>
  <si>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</si>
  <si>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</si>
  <si>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</si>
  <si>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</si>
  <si>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</si>
  <si>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</si>
  <si>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</si>
  <si>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</si>
  <si>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</si>
  <si>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</si>
  <si>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</si>
  <si>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</si>
  <si>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</si>
  <si>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</si>
  <si>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</si>
  <si>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</si>
  <si>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</si>
  <si>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</si>
  <si>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</si>
  <si>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</si>
  <si>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</si>
  <si>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</si>
  <si>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</si>
  <si>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</si>
  <si>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</si>
  <si>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</si>
  <si>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</si>
  <si>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</si>
  <si>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</si>
  <si>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</si>
  <si>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</si>
  <si>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</si>
  <si>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</si>
  <si>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</si>
  <si>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</si>
  <si>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</si>
  <si>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</si>
  <si>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</si>
  <si>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</si>
  <si>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</si>
  <si>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</si>
  <si>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</si>
  <si>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</si>
  <si>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</si>
  <si>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</si>
  <si>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</si>
  <si>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</si>
  <si>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</si>
  <si>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</si>
  <si>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</si>
  <si>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</si>
  <si>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</si>
  <si>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</si>
  <si>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</si>
  <si>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</si>
  <si>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</si>
  <si>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</si>
  <si>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</si>
  <si>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</si>
  <si>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</si>
  <si>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</si>
  <si>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</si>
  <si>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</si>
  <si>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</si>
  <si>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</si>
  <si>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</si>
  <si>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</si>
  <si>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</si>
  <si>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</si>
  <si>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</si>
  <si>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</si>
  <si>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</si>
  <si>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</si>
  <si>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</si>
  <si>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</si>
  <si>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</si>
  <si>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</si>
  <si>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</si>
  <si>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</si>
  <si>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</si>
  <si>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</si>
  <si>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</si>
  <si>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</si>
  <si>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</si>
  <si>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</si>
  <si>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</si>
  <si>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</si>
  <si>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</si>
  <si>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</si>
  <si>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</si>
  <si>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</si>
  <si>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</si>
  <si>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</si>
  <si>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</si>
  <si>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</si>
  <si>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</si>
  <si>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</si>
  <si>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</si>
  <si>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</si>
  <si>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</si>
  <si>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</si>
  <si>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</si>
  <si>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</si>
  <si>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</si>
  <si>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</si>
  <si>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</si>
  <si>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</si>
  <si>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</si>
  <si>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</si>
  <si>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</si>
  <si>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</si>
  <si>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</si>
  <si>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</si>
  <si>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</si>
  <si>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</si>
  <si>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</si>
  <si>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</si>
  <si>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</si>
  <si>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</si>
  <si>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</si>
  <si>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</si>
  <si>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</si>
  <si>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</si>
  <si>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</si>
  <si>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</si>
  <si>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</si>
  <si>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</si>
  <si>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</si>
  <si>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</si>
  <si>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</si>
  <si>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</si>
  <si>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</si>
  <si>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</si>
  <si>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</si>
  <si>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</si>
  <si>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</si>
  <si>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</si>
  <si>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</si>
  <si>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</si>
  <si>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</si>
  <si>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</si>
  <si>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</si>
  <si>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</si>
  <si>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</si>
  <si>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</si>
  <si>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</si>
  <si>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</si>
  <si>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</si>
  <si>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</si>
  <si>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</si>
  <si>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</si>
  <si>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</si>
  <si>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</si>
  <si>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</si>
  <si>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</si>
  <si>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</si>
  <si>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</si>
  <si>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</si>
  <si>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</si>
  <si>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</si>
  <si>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</si>
  <si>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</si>
  <si>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</si>
  <si>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</si>
  <si>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</si>
  <si>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</si>
  <si>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</si>
  <si>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</si>
  <si>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</si>
  <si>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</si>
  <si>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</si>
  <si>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</si>
  <si>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</si>
  <si>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</si>
  <si>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</si>
  <si>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</si>
  <si>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</si>
  <si>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</si>
  <si>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</si>
  <si>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</si>
  <si>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</si>
  <si>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</si>
  <si>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</si>
  <si>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</si>
  <si>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</si>
  <si>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</si>
  <si>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</si>
  <si>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</si>
  <si>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</si>
  <si>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</si>
  <si>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</si>
  <si>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</si>
  <si>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</si>
  <si>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</si>
  <si>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</si>
  <si>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</si>
  <si>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</si>
  <si>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</si>
  <si>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</si>
  <si>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</si>
  <si>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</si>
  <si>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</si>
  <si>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</si>
  <si>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</si>
  <si>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</si>
  <si>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</si>
  <si>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</si>
  <si>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</si>
  <si>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</si>
  <si>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</si>
  <si>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</si>
  <si>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</si>
  <si>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</si>
  <si>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</si>
  <si>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</si>
  <si>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</si>
  <si>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</si>
  <si>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</si>
  <si>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</si>
  <si>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</si>
  <si>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</si>
  <si>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</si>
  <si>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</si>
  <si>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</si>
  <si>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</si>
  <si>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</si>
  <si>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</si>
  <si>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</si>
  <si>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</si>
  <si>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</si>
  <si>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</si>
  <si>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</si>
  <si>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</si>
  <si>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</si>
  <si>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</si>
  <si>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</si>
  <si>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</si>
  <si>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</si>
  <si>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</si>
  <si>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</si>
  <si>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</si>
  <si>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</si>
  <si>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</si>
  <si>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</si>
  <si>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</si>
  <si>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</si>
  <si>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</si>
  <si>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</si>
  <si>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</si>
  <si>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</si>
  <si>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</si>
  <si>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</si>
  <si>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</si>
  <si>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</si>
  <si>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</si>
  <si>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</si>
  <si>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</si>
  <si>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</si>
  <si>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</si>
  <si>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</si>
  <si>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</si>
  <si>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</si>
  <si>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</si>
  <si>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</si>
  <si>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</si>
  <si>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</si>
  <si>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</si>
  <si>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</si>
  <si>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</si>
  <si>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</si>
  <si>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</si>
  <si>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</si>
  <si>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</si>
  <si>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</si>
  <si>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</si>
  <si>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</si>
  <si>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</si>
  <si>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</si>
  <si>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</si>
  <si>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</si>
  <si>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</si>
  <si>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</si>
  <si>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</si>
  <si>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</si>
  <si>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</si>
  <si>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</si>
  <si>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</si>
  <si>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</si>
  <si>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</si>
  <si>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</si>
  <si>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</si>
  <si>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</si>
  <si>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</si>
  <si>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</si>
  <si>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</si>
  <si>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</si>
  <si>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</si>
  <si>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</si>
  <si>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</si>
  <si>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</si>
  <si>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</si>
  <si>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</si>
  <si>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</si>
  <si>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</si>
  <si>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</si>
  <si>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</si>
  <si>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</si>
  <si>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</si>
  <si>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</si>
  <si>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</si>
  <si>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</si>
  <si>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</si>
  <si>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</si>
  <si>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</si>
  <si>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</si>
  <si>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</si>
  <si>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</si>
  <si>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</si>
  <si>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</si>
  <si>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</si>
  <si>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</si>
  <si>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</si>
  <si>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</si>
  <si>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</si>
  <si>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</si>
  <si>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</si>
  <si>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</si>
  <si>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</si>
  <si>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</si>
  <si>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</si>
  <si>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</si>
  <si>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</si>
  <si>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</si>
  <si>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</si>
  <si>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</si>
  <si>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</si>
  <si>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</si>
  <si>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</si>
  <si>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</si>
  <si>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</si>
  <si>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</si>
  <si>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</si>
  <si>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</si>
  <si>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</si>
  <si>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</si>
  <si>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</si>
  <si>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</si>
  <si>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</si>
  <si>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</si>
  <si>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</si>
  <si>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</si>
  <si>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</si>
  <si>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</si>
  <si>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</si>
  <si>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</si>
  <si>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</si>
  <si>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</si>
  <si>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</si>
  <si>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</si>
  <si>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</si>
  <si>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</si>
  <si>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</si>
  <si>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</si>
  <si>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</si>
  <si>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</si>
  <si>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</si>
  <si>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</si>
  <si>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</si>
  <si>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</si>
  <si>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</si>
  <si>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</si>
  <si>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</si>
  <si>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</si>
  <si>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</si>
  <si>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</si>
  <si>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</si>
  <si>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</si>
  <si>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</si>
  <si>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</si>
  <si>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</si>
  <si>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</si>
  <si>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</si>
  <si>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</si>
  <si>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</si>
  <si>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</si>
  <si>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</si>
  <si>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</si>
  <si>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</si>
  <si>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</si>
  <si>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</si>
  <si>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</si>
  <si>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</si>
  <si>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</si>
  <si>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</si>
  <si>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</si>
  <si>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</si>
  <si>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</si>
  <si>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</si>
  <si>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</si>
  <si>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</si>
  <si>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</si>
  <si>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</si>
  <si>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</si>
  <si>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</si>
  <si>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</si>
  <si>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</si>
  <si>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</si>
  <si>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</si>
  <si>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</si>
  <si>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</si>
  <si>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</si>
  <si>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</si>
  <si>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</si>
  <si>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</si>
  <si>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</si>
  <si>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</si>
  <si>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</si>
  <si>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</si>
  <si>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</si>
  <si>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</si>
  <si>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</si>
  <si>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</si>
  <si>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</si>
  <si>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</si>
  <si>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</si>
  <si>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</si>
  <si>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</si>
  <si>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</si>
  <si>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</si>
  <si>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</si>
  <si>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</si>
  <si>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</si>
  <si>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</si>
  <si>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</si>
  <si>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</si>
  <si>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</si>
  <si>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</si>
  <si>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</si>
  <si>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</si>
  <si>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</si>
  <si>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</si>
  <si>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</si>
  <si>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</si>
  <si>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</si>
  <si>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</si>
  <si>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</si>
  <si>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</si>
  <si>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</si>
  <si>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</si>
  <si>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</si>
  <si>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</si>
  <si>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</si>
  <si>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</si>
  <si>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</si>
  <si>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</si>
  <si>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</si>
  <si>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</si>
  <si>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</si>
  <si>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</si>
  <si>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</si>
  <si>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</si>
  <si>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</si>
  <si>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</si>
  <si>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</si>
  <si>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</si>
  <si>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</si>
  <si>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</si>
  <si>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</si>
  <si>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</si>
  <si>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</si>
  <si>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</si>
  <si>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</si>
  <si>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</si>
  <si>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</si>
  <si>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</si>
  <si>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</si>
  <si>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</si>
  <si>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</si>
  <si>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</si>
  <si>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</si>
  <si>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</si>
  <si>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</si>
  <si>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</si>
  <si>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</si>
  <si>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</si>
  <si>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</si>
  <si>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</si>
  <si>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</si>
  <si>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</si>
  <si>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</si>
  <si>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</si>
  <si>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</si>
  <si>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</si>
  <si>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</si>
  <si>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</si>
  <si>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</si>
  <si>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</si>
  <si>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</si>
  <si>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</si>
  <si>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</si>
  <si>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</si>
  <si>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</si>
  <si>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</si>
  <si>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</si>
  <si>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</si>
  <si>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</si>
  <si>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</si>
  <si>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</si>
  <si>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</si>
  <si>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</si>
  <si>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</si>
  <si>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</si>
  <si>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</si>
  <si>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</si>
  <si>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</si>
  <si>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</si>
  <si>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</si>
  <si>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</si>
  <si>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</si>
  <si>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</si>
  <si>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</si>
  <si>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</si>
  <si>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</si>
  <si>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</si>
  <si>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</si>
  <si>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</si>
  <si>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</si>
  <si>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</si>
  <si>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</si>
  <si>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</si>
  <si>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</si>
  <si>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</si>
  <si>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</si>
  <si>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</si>
  <si>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</si>
  <si>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</si>
  <si>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</si>
  <si>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</si>
  <si>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</si>
  <si>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</si>
  <si>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</si>
  <si>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</si>
  <si>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</si>
  <si>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</si>
  <si>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</si>
  <si>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</si>
  <si>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</si>
  <si>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</si>
  <si>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</si>
  <si>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</si>
  <si>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</si>
  <si>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</si>
  <si>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</si>
  <si>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</si>
  <si>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</si>
  <si>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</si>
  <si>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</si>
  <si>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</si>
  <si>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</si>
  <si>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</si>
  <si>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</si>
  <si>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</si>
  <si>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</si>
  <si>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</si>
  <si>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</si>
  <si>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</si>
  <si>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</si>
  <si>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</si>
  <si>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</si>
  <si>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</si>
  <si>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</si>
  <si>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</si>
  <si>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</si>
  <si>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</si>
  <si>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</si>
  <si>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</si>
  <si>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</si>
  <si>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</si>
  <si>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</si>
  <si>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</si>
  <si>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</si>
  <si>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</si>
  <si>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</si>
  <si>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</si>
  <si>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</si>
  <si>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</si>
  <si>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</si>
  <si>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</si>
  <si>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</si>
  <si>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</si>
  <si>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</si>
  <si>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</si>
  <si>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</si>
  <si>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</si>
  <si>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</si>
  <si>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</si>
  <si>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</si>
  <si>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</si>
  <si>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</si>
  <si>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</si>
  <si>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</si>
  <si>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</si>
  <si>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</si>
  <si>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</si>
  <si>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</si>
  <si>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</si>
  <si>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</si>
  <si>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</si>
  <si>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</si>
  <si>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</si>
  <si>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</si>
  <si>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</si>
  <si>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</si>
  <si>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</si>
  <si>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</si>
  <si>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</si>
  <si>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</si>
  <si>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</si>
  <si>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</si>
  <si>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</si>
  <si>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</si>
  <si>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</si>
  <si>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</si>
  <si>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</si>
  <si>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</si>
  <si>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</si>
  <si>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</si>
  <si>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</si>
  <si>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</si>
  <si>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</si>
  <si>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</si>
  <si>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</si>
  <si>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</si>
  <si>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</si>
  <si>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</si>
  <si>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</si>
  <si>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</si>
  <si>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</si>
  <si>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</si>
  <si>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</si>
  <si>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</si>
  <si>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</si>
  <si>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</si>
  <si>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</si>
  <si>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</si>
  <si>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</si>
  <si>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</si>
  <si>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</si>
  <si>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</si>
  <si>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</si>
  <si>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</si>
  <si>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</si>
  <si>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</si>
  <si>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</si>
  <si>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</si>
  <si>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</si>
  <si>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</si>
  <si>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</si>
  <si>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</si>
  <si>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</si>
  <si>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</si>
  <si>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</si>
  <si>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</si>
  <si>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</si>
  <si>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</si>
  <si>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</si>
  <si>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</si>
  <si>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</si>
  <si>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</si>
  <si>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</si>
  <si>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</si>
  <si>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</si>
  <si>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</si>
  <si>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</si>
  <si>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</si>
  <si>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</si>
  <si>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</si>
  <si>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</si>
  <si>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</si>
  <si>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</si>
  <si>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</si>
  <si>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</si>
  <si>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</si>
  <si>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</si>
  <si>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</si>
  <si>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</si>
  <si>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</si>
  <si>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</si>
  <si>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</si>
  <si>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</si>
  <si>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</si>
  <si>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</si>
  <si>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</si>
  <si>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</si>
  <si>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</si>
  <si>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</si>
  <si>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</si>
  <si>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</si>
  <si>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</si>
  <si>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</si>
  <si>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</si>
  <si>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</si>
  <si>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</si>
  <si>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</si>
  <si>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</si>
  <si>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</si>
  <si>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</si>
  <si>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</si>
  <si>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</si>
  <si>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</si>
  <si>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</si>
  <si>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</si>
  <si>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</si>
  <si>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</si>
  <si>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</si>
  <si>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</si>
  <si>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</si>
  <si>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</si>
  <si>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</si>
  <si>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</si>
  <si>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</si>
  <si>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</si>
  <si>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</si>
  <si>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</si>
  <si>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</si>
  <si>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</si>
  <si>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</si>
  <si>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</si>
  <si>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</si>
  <si>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</si>
  <si>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</si>
  <si>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</si>
  <si>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</si>
  <si>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</si>
  <si>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</si>
  <si>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</si>
  <si>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</si>
  <si>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</si>
  <si>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</si>
  <si>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</si>
  <si>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</si>
  <si>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</si>
  <si>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</si>
  <si>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</si>
  <si>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</si>
  <si>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</si>
  <si>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</si>
  <si>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</si>
  <si>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</si>
  <si>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</si>
  <si>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</si>
  <si>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</si>
  <si>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</si>
  <si>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</si>
  <si>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</si>
  <si>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</si>
  <si>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</si>
  <si>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</si>
  <si>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</si>
  <si>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</si>
  <si>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</si>
  <si>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</si>
  <si>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</si>
  <si>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</si>
  <si>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</si>
  <si>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</si>
  <si>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</si>
  <si>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</si>
  <si>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</si>
  <si>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</si>
  <si>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</si>
  <si>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</si>
  <si>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</si>
  <si>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</si>
  <si>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</si>
  <si>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</si>
  <si>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</si>
  <si>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</si>
  <si>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</si>
  <si>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</si>
  <si>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</si>
  <si>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</si>
  <si>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</si>
  <si>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</si>
  <si>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</si>
  <si>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</si>
  <si>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</si>
  <si>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</si>
  <si>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</si>
  <si>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</si>
  <si>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</si>
  <si>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</si>
  <si>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</si>
  <si>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</si>
  <si>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</si>
  <si>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</si>
  <si>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</si>
  <si>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</si>
  <si>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</si>
  <si>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</si>
  <si>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</si>
  <si>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</si>
  <si>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</si>
  <si>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</si>
  <si>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</si>
  <si>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</si>
  <si>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</si>
  <si>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</si>
  <si>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</si>
  <si>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</si>
  <si>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</si>
  <si>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</si>
  <si>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</si>
  <si>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</si>
  <si>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</si>
  <si>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</si>
  <si>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</si>
  <si>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</si>
  <si>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</si>
  <si>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</si>
  <si>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</si>
  <si>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</si>
  <si>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</si>
  <si>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</si>
  <si>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</si>
  <si>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</si>
  <si>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</si>
  <si>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</si>
  <si>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</si>
  <si>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</si>
  <si>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</si>
  <si>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</si>
  <si>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</si>
  <si>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</si>
  <si>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</si>
  <si>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</si>
  <si>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</si>
  <si>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</si>
  <si>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</si>
  <si>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</si>
  <si>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</si>
  <si>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</si>
  <si>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</si>
  <si>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</si>
  <si>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</si>
  <si>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</si>
  <si>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</si>
  <si>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</si>
  <si>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</si>
  <si>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</si>
  <si>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</si>
  <si>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</si>
  <si>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</si>
  <si>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</si>
  <si>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</si>
  <si>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</si>
  <si>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</si>
  <si>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</si>
  <si>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</si>
  <si>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</si>
  <si>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</si>
  <si>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</si>
  <si>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</si>
  <si>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</si>
  <si>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</si>
  <si>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</si>
  <si>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</si>
  <si>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</si>
  <si>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</si>
  <si>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</si>
  <si>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</si>
  <si>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</si>
  <si>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</si>
  <si>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</si>
  <si>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</si>
  <si>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</si>
  <si>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</si>
  <si>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</si>
  <si>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</si>
  <si>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</si>
  <si>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</si>
  <si>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</si>
  <si>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</si>
  <si>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</si>
  <si>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</si>
  <si>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</si>
  <si>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</si>
  <si>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</si>
  <si>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</si>
  <si>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</si>
  <si>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</si>
  <si>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</si>
  <si>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</si>
  <si>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</si>
  <si>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</si>
  <si>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</si>
  <si>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</si>
  <si>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</si>
  <si>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</si>
  <si>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</si>
  <si>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</si>
  <si>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</si>
  <si>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</si>
  <si>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</si>
  <si>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</si>
  <si>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</si>
  <si>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</si>
  <si>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</si>
  <si>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</si>
  <si>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</si>
  <si>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</si>
  <si>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</si>
  <si>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</si>
  <si>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</si>
  <si>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</si>
  <si>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</si>
  <si>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</si>
  <si>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</si>
  <si>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</si>
  <si>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</si>
  <si>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</si>
  <si>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</si>
  <si>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</si>
  <si>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</si>
  <si>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</si>
  <si>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</si>
  <si>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</si>
  <si>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</si>
  <si>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</si>
  <si>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</si>
  <si>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</si>
  <si>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</si>
  <si>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</si>
  <si>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</si>
  <si>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</si>
  <si>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</si>
  <si>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</si>
  <si>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</si>
  <si>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</si>
  <si>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</si>
  <si>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</si>
  <si>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</si>
  <si>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</si>
  <si>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</si>
  <si>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</si>
  <si>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</si>
  <si>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</si>
  <si>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</si>
  <si>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</si>
  <si>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</si>
  <si>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</si>
  <si>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</si>
  <si>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</si>
  <si>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</si>
  <si>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</si>
  <si>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</si>
  <si>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</si>
  <si>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</si>
  <si>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</si>
  <si>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</si>
  <si>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</si>
  <si>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</si>
  <si>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</si>
  <si>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</si>
  <si>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</si>
  <si>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</si>
  <si>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</si>
  <si>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</si>
  <si>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</si>
  <si>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</si>
  <si>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</si>
  <si>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</si>
  <si>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</si>
  <si>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</si>
  <si>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</si>
  <si>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</si>
  <si>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</si>
  <si>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</si>
  <si>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</si>
  <si>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</si>
  <si>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</si>
  <si>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</si>
  <si>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</si>
  <si>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</si>
  <si>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</si>
  <si>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</si>
  <si>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</si>
  <si>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</si>
  <si>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</si>
  <si>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</si>
  <si>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</si>
  <si>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</si>
  <si>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</si>
  <si>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</si>
  <si>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</si>
  <si>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</si>
  <si>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</si>
  <si>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</si>
  <si>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</si>
  <si>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</si>
  <si>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</si>
  <si>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</si>
  <si>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</si>
  <si>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</si>
  <si>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</si>
  <si>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</si>
  <si>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</si>
  <si>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</si>
  <si>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</si>
  <si>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</si>
  <si>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</si>
  <si>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</si>
  <si>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</si>
  <si>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</si>
  <si>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</si>
  <si>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</si>
  <si>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</si>
  <si>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</si>
  <si>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</si>
  <si>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</si>
  <si>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</si>
  <si>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</si>
  <si>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</si>
  <si>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</si>
  <si>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</si>
  <si>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</si>
  <si>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</si>
  <si>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</si>
  <si>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</si>
  <si>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</si>
  <si>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</si>
  <si>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</si>
  <si>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</si>
  <si>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</si>
  <si>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</si>
  <si>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</si>
  <si>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</si>
  <si>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</si>
  <si>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</si>
  <si>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</si>
  <si>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</si>
  <si>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</si>
  <si>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</si>
  <si>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</si>
  <si>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</si>
  <si>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</si>
  <si>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</si>
  <si>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</si>
  <si>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</si>
  <si>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</si>
  <si>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</si>
  <si>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</si>
  <si>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</si>
  <si>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</si>
  <si>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</si>
  <si>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</si>
  <si>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</si>
  <si>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</si>
  <si>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</si>
  <si>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</si>
  <si>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</si>
  <si>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</si>
  <si>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</si>
  <si>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</si>
  <si>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</si>
  <si>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</si>
  <si>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</si>
  <si>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</si>
  <si>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</si>
  <si>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</si>
  <si>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</si>
  <si>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</si>
  <si>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</si>
  <si>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</si>
  <si>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</si>
  <si>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</si>
  <si>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</si>
  <si>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</si>
  <si>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</si>
  <si>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</si>
  <si>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</si>
  <si>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</si>
  <si>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</si>
  <si>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</si>
  <si>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</si>
  <si>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</si>
  <si>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</si>
  <si>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</si>
  <si>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</si>
  <si>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</si>
  <si>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</si>
  <si>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</si>
  <si>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</si>
  <si>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</si>
  <si>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</si>
  <si>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</si>
  <si>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</si>
  <si>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</si>
  <si>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</si>
  <si>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</si>
  <si>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</si>
  <si>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</si>
  <si>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</si>
  <si>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</si>
  <si>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</si>
  <si>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</si>
  <si>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</si>
  <si>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</si>
  <si>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</si>
  <si>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</si>
  <si>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</si>
  <si>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</si>
  <si>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</si>
  <si>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</si>
  <si>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</si>
  <si>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</si>
  <si>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</si>
  <si>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</si>
  <si>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</si>
  <si>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</si>
  <si>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</si>
  <si>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</si>
  <si>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</si>
  <si>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</si>
  <si>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</si>
  <si>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</si>
  <si>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</si>
  <si>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</si>
  <si>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</si>
  <si>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</si>
  <si>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</si>
  <si>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</si>
  <si>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</si>
  <si>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</si>
  <si>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</si>
  <si>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</si>
  <si>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</si>
  <si>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</si>
  <si>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</si>
  <si>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</si>
  <si>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</si>
  <si>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</si>
  <si>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</si>
  <si>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</si>
  <si>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</si>
  <si>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</si>
  <si>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</si>
  <si>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</si>
  <si>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</si>
  <si>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</si>
  <si>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</si>
  <si>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</si>
  <si>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</si>
  <si>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</si>
  <si>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</si>
  <si>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</si>
  <si>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</si>
  <si>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</si>
  <si>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</si>
  <si>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</si>
  <si>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</si>
  <si>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</si>
  <si>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</si>
  <si>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</si>
  <si>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</si>
  <si>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</si>
  <si>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</si>
  <si>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</si>
  <si>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</si>
  <si>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</si>
  <si>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</si>
  <si>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</si>
  <si>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</si>
  <si>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</si>
  <si>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</si>
  <si>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</si>
  <si>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</si>
  <si>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</si>
  <si>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</si>
  <si>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</si>
  <si>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</si>
  <si>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</si>
  <si>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</si>
  <si>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</si>
  <si>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</si>
  <si>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</si>
  <si>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</si>
  <si>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</si>
  <si>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</si>
  <si>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</si>
  <si>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</si>
  <si>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</si>
  <si>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</si>
  <si>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</si>
  <si>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</si>
  <si>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</si>
  <si>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</si>
  <si>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</si>
  <si>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</si>
  <si>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</si>
  <si>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</si>
  <si>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</si>
  <si>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</si>
  <si>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</si>
  <si>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</si>
  <si>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</si>
  <si>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</si>
  <si>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</si>
  <si>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</si>
  <si>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</si>
  <si>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</si>
  <si>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</si>
  <si>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</si>
  <si>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</si>
  <si>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</si>
  <si>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</si>
  <si>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</si>
  <si>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</si>
  <si>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</si>
  <si>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</si>
  <si>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</si>
  <si>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</si>
  <si>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</si>
  <si>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</si>
  <si>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</si>
  <si>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</si>
  <si>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</si>
  <si>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</si>
  <si>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</si>
  <si>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</si>
  <si>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</si>
  <si>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</si>
  <si>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</si>
  <si>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</si>
  <si>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</si>
  <si>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</si>
  <si>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</si>
  <si>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</si>
  <si>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</si>
  <si>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</si>
  <si>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</si>
  <si>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</si>
  <si>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</si>
  <si>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</si>
  <si>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</si>
  <si>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</si>
  <si>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</si>
  <si>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</si>
  <si>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</si>
  <si>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</si>
  <si>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</si>
  <si>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</si>
  <si>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</si>
  <si>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</si>
  <si>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</si>
  <si>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</si>
  <si>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</si>
  <si>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</si>
  <si>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</si>
  <si>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</si>
  <si>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</si>
  <si>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</si>
  <si>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</si>
  <si>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</si>
  <si>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</si>
  <si>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</si>
  <si>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</si>
  <si>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</si>
  <si>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</si>
  <si>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</si>
  <si>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</si>
  <si>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</si>
  <si>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</si>
  <si>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</si>
  <si>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</si>
  <si>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</si>
  <si>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</si>
  <si>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</si>
  <si>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</si>
  <si>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</si>
  <si>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</si>
  <si>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</si>
  <si>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</si>
  <si>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</si>
  <si>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</si>
  <si>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</si>
  <si>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</si>
  <si>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</si>
  <si>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</si>
  <si>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</si>
  <si>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</si>
  <si>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</si>
  <si>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</si>
  <si>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</si>
  <si>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</si>
  <si>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</si>
  <si>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</si>
  <si>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</si>
  <si>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</si>
  <si>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</si>
  <si>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</si>
  <si>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</si>
  <si>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</si>
  <si>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</si>
  <si>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</si>
  <si>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</si>
  <si>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</si>
  <si>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</si>
  <si>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</si>
  <si>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</si>
  <si>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</si>
  <si>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</si>
  <si>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</si>
  <si>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</si>
  <si>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</si>
  <si>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</si>
  <si>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</si>
  <si>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</si>
  <si>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</si>
  <si>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</si>
  <si>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</si>
  <si>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</si>
  <si>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</si>
  <si>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</si>
  <si>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</si>
  <si>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</si>
  <si>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</si>
  <si>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</si>
  <si>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</si>
  <si>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</si>
  <si>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</si>
  <si>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</si>
  <si>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</si>
  <si>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</si>
  <si>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</si>
  <si>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</si>
  <si>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</si>
  <si>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</si>
  <si>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</si>
  <si>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</si>
  <si>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</si>
  <si>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</si>
  <si>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</si>
  <si>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</si>
  <si>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</si>
  <si>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</si>
  <si>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</si>
  <si>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</si>
  <si>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</si>
  <si>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</si>
  <si>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</si>
  <si>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</si>
  <si>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</si>
  <si>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</si>
  <si>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</si>
  <si>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</si>
  <si>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</si>
  <si>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</si>
  <si>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</si>
  <si>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</si>
  <si>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</si>
  <si>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</si>
  <si>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</si>
  <si>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</si>
  <si>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</si>
  <si>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</si>
  <si>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</si>
  <si>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</si>
  <si>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</si>
  <si>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</si>
  <si>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</si>
  <si>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</si>
  <si>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</si>
  <si>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</si>
  <si>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</si>
  <si>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</si>
  <si>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</si>
  <si>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</si>
  <si>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</si>
  <si>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</si>
  <si>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</si>
  <si>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</si>
  <si>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</si>
  <si>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</si>
  <si>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</si>
  <si>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</si>
  <si>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</si>
  <si>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</si>
  <si>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</si>
  <si>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</si>
  <si>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</si>
  <si>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</si>
  <si>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</si>
  <si>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</si>
  <si>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</si>
  <si>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</si>
  <si>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</si>
  <si>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</si>
  <si>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</si>
  <si>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</si>
  <si>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</si>
  <si>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</si>
  <si>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</si>
  <si>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</si>
  <si>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</si>
  <si>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</si>
  <si>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</si>
  <si>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</si>
  <si>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</si>
  <si>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</si>
  <si>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</si>
  <si>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</si>
  <si>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</si>
  <si>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</si>
  <si>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</si>
  <si>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</si>
  <si>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</si>
  <si>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</si>
  <si>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</si>
  <si>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</si>
  <si>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</si>
  <si>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</si>
  <si>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</si>
  <si>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</si>
  <si>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</si>
  <si>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</si>
  <si>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</si>
  <si>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</si>
  <si>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</si>
  <si>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</si>
  <si>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</si>
  <si>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</si>
  <si>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</si>
  <si>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</si>
  <si>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</si>
  <si>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</si>
  <si>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</si>
  <si>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</si>
  <si>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</si>
  <si>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</si>
  <si>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</si>
  <si>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</si>
  <si>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</si>
  <si>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</si>
  <si>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</si>
  <si>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</si>
  <si>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</si>
  <si>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</si>
  <si>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</si>
  <si>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</si>
  <si>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</si>
  <si>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</si>
  <si>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</si>
  <si>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</si>
  <si>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</si>
  <si>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</si>
  <si>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</si>
  <si>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</si>
  <si>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</si>
  <si>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</si>
  <si>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</si>
  <si>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</si>
  <si>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</si>
  <si>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</si>
  <si>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</si>
  <si>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</si>
  <si>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</si>
  <si>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</si>
  <si>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</si>
  <si>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</si>
  <si>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</si>
  <si>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</si>
  <si>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</si>
  <si>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</si>
  <si>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</si>
  <si>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</si>
  <si>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</si>
  <si>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</si>
  <si>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</si>
  <si>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</si>
  <si>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</si>
  <si>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</si>
  <si>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</si>
  <si>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</si>
  <si>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</si>
  <si>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</si>
  <si>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</si>
  <si>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</si>
  <si>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</si>
  <si>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</si>
  <si>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</si>
  <si>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</si>
  <si>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</si>
  <si>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</si>
  <si>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</si>
  <si>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</si>
  <si>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</si>
  <si>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</si>
  <si>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</si>
  <si>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</si>
  <si>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</si>
  <si>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</si>
  <si>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</si>
  <si>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</si>
  <si>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</si>
  <si>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</si>
  <si>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</si>
  <si>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</si>
  <si>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</si>
  <si>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</si>
  <si>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</si>
  <si>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</si>
  <si>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</si>
  <si>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</si>
  <si>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</si>
  <si>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</si>
  <si>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</si>
  <si>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</si>
  <si>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</si>
  <si>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</si>
  <si>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</si>
  <si>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</si>
  <si>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</si>
  <si>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</si>
  <si>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</si>
  <si>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</si>
  <si>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</si>
  <si>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</si>
  <si>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</si>
  <si>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</si>
  <si>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</si>
  <si>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</si>
  <si>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</si>
  <si>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</si>
  <si>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</si>
  <si>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</si>
  <si>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</si>
  <si>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</si>
  <si>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</si>
  <si>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</si>
  <si>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</si>
  <si>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</si>
  <si>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</si>
  <si>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</si>
  <si>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</si>
  <si>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</si>
  <si>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</si>
  <si>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</si>
  <si>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</si>
  <si>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</si>
  <si>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</si>
  <si>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</si>
  <si>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</si>
  <si>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</si>
  <si>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</si>
  <si>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</si>
  <si>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</si>
  <si>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</si>
  <si>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</si>
  <si>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</si>
  <si>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</si>
  <si>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</si>
  <si>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</si>
  <si>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</si>
  <si>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</si>
  <si>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</si>
  <si>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</si>
  <si>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</si>
  <si>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</si>
  <si>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</si>
  <si>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</si>
  <si>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</si>
  <si>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</si>
  <si>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</si>
  <si>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</si>
  <si>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</si>
  <si>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</si>
  <si>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</si>
  <si>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</si>
  <si>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</si>
  <si>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</si>
  <si>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</si>
  <si>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</si>
  <si>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</si>
  <si>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</si>
  <si>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</si>
  <si>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</si>
  <si>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</si>
  <si>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</si>
  <si>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</si>
  <si>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</si>
  <si>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</si>
  <si>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</si>
  <si>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</si>
  <si>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</si>
  <si>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</si>
  <si>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</si>
  <si>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</si>
  <si>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</si>
  <si>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</si>
  <si>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</si>
  <si>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</si>
  <si>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</si>
  <si>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</si>
  <si>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</si>
  <si>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</si>
  <si>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</si>
  <si>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</si>
  <si>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</si>
  <si>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</si>
  <si>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</si>
  <si>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</si>
  <si>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</si>
  <si>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</si>
  <si>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</si>
  <si>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</si>
  <si>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</si>
  <si>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</si>
  <si>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</si>
  <si>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</si>
  <si>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</si>
  <si>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</si>
  <si>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</si>
  <si>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</si>
  <si>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</si>
  <si>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</si>
  <si>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</si>
  <si>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</si>
  <si>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</si>
  <si>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</si>
  <si>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</si>
  <si>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</si>
  <si>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</si>
  <si>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</si>
  <si>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</si>
  <si>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</si>
  <si>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</si>
  <si>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</si>
  <si>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</si>
  <si>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</si>
  <si>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</si>
  <si>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</si>
  <si>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</si>
  <si>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</si>
  <si>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</si>
  <si>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</si>
  <si>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</si>
  <si>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</si>
  <si>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</si>
  <si>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</si>
  <si>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</si>
  <si>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</si>
  <si>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</si>
  <si>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</si>
  <si>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</si>
  <si>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</si>
  <si>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</si>
  <si>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</si>
  <si>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</si>
  <si>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</si>
  <si>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</si>
  <si>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</si>
  <si>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</si>
  <si>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</si>
  <si>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</si>
  <si>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</si>
  <si>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</si>
  <si>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</si>
  <si>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</si>
  <si>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</si>
  <si>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</si>
  <si>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</si>
  <si>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</si>
  <si>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</si>
  <si>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</si>
  <si>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</si>
  <si>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</si>
  <si>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</si>
  <si>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</si>
  <si>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</si>
  <si>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</si>
  <si>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</si>
  <si>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</si>
  <si>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</si>
  <si>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</si>
  <si>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</si>
  <si>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</si>
  <si>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</si>
  <si>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</si>
  <si>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</si>
  <si>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</si>
  <si>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</si>
  <si>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</si>
  <si>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</si>
  <si>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</si>
  <si>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</si>
  <si>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</si>
  <si>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</si>
  <si>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</si>
  <si>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</si>
  <si>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</si>
  <si>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</si>
  <si>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</si>
  <si>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</si>
  <si>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</si>
  <si>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</si>
  <si>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</si>
  <si>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</si>
  <si>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</si>
  <si>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</si>
  <si>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</si>
  <si>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</si>
  <si>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</si>
  <si>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</si>
  <si>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</si>
  <si>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</si>
  <si>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</si>
  <si>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</si>
  <si>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</si>
  <si>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</si>
  <si>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</si>
  <si>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</si>
  <si>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</si>
  <si>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</si>
  <si>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</si>
  <si>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</si>
  <si>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</si>
  <si>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</si>
  <si>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</si>
  <si>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</si>
  <si>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</si>
  <si>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</si>
  <si>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</si>
  <si>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</si>
  <si>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</si>
  <si>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</si>
  <si>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</si>
  <si>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</si>
  <si>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</si>
  <si>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</si>
  <si>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</si>
  <si>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</si>
  <si>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</si>
  <si>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</si>
  <si>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</si>
  <si>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</si>
  <si>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</si>
  <si>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</si>
  <si>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</si>
  <si>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</si>
  <si>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</si>
  <si>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</si>
  <si>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</si>
  <si>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</si>
  <si>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</si>
  <si>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</si>
  <si>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</si>
  <si>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</si>
  <si>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</si>
  <si>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</si>
  <si>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</si>
  <si>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</si>
  <si>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</si>
  <si>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</si>
  <si>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</si>
  <si>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</si>
  <si>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</si>
  <si>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</si>
  <si>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</si>
  <si>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</si>
  <si>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</si>
  <si>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</si>
  <si>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</si>
  <si>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</si>
  <si>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</si>
  <si>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</si>
  <si>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</si>
  <si>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</si>
  <si>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</si>
  <si>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</si>
  <si>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</si>
  <si>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</si>
  <si>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</si>
  <si>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</si>
  <si>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</si>
  <si>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</si>
  <si>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</si>
  <si>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</si>
  <si>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</si>
  <si>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</si>
  <si>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</si>
  <si>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</si>
  <si>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</si>
  <si>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</si>
  <si>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</si>
  <si>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</si>
  <si>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</si>
  <si>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</si>
  <si>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</si>
  <si>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</si>
  <si>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</si>
  <si>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</si>
  <si>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</si>
  <si>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</si>
  <si>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</si>
  <si>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</si>
  <si>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</si>
  <si>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</si>
  <si>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</si>
  <si>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</si>
  <si>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</si>
  <si>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</si>
  <si>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</si>
  <si>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</si>
  <si>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</si>
  <si>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</si>
  <si>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</si>
  <si>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</si>
  <si>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</si>
  <si>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</si>
  <si>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</si>
  <si>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</si>
  <si>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</si>
  <si>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</si>
  <si>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</si>
  <si>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</si>
  <si>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</si>
  <si>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</si>
  <si>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</si>
  <si>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</si>
  <si>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</si>
  <si>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</si>
  <si>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</si>
  <si>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</si>
  <si>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</si>
  <si>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</si>
  <si>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</si>
  <si>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</si>
  <si>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</si>
  <si>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</si>
  <si>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</si>
  <si>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</si>
  <si>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</si>
  <si>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</si>
  <si>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</si>
  <si>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</si>
  <si>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</si>
  <si>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</si>
  <si>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</si>
  <si>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</si>
  <si>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</si>
  <si>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</si>
  <si>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</si>
  <si>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</si>
  <si>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</si>
  <si>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</si>
  <si>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</si>
  <si>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</si>
  <si>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</si>
  <si>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</si>
  <si>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</si>
  <si>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</si>
  <si>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</si>
  <si>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</si>
  <si>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</si>
  <si>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</si>
  <si>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</si>
  <si>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</si>
  <si>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</si>
  <si>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</si>
  <si>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</si>
  <si>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</si>
  <si>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</si>
  <si>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</si>
  <si>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</si>
  <si>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</si>
  <si>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</si>
  <si>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</si>
  <si>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</si>
  <si>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</si>
  <si>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</si>
  <si>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</si>
  <si>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</si>
  <si>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</si>
  <si>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</si>
  <si>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</si>
  <si>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</si>
  <si>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</si>
  <si>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</si>
  <si>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</si>
  <si>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</si>
  <si>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</si>
  <si>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</si>
  <si>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</si>
  <si>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</si>
  <si>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</si>
  <si>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</si>
  <si>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</si>
  <si>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</si>
  <si>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</si>
  <si>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</si>
  <si>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</si>
  <si>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</si>
  <si>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</si>
  <si>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</si>
  <si>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</si>
  <si>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</si>
  <si>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</si>
  <si>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</si>
  <si>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</si>
  <si>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</si>
  <si>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</si>
  <si>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</si>
  <si>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</si>
  <si>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</si>
  <si>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</si>
  <si>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</si>
  <si>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</si>
  <si>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</si>
  <si>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</si>
  <si>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</si>
  <si>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</si>
  <si>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</si>
  <si>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</si>
  <si>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</si>
  <si>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</si>
  <si>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</si>
  <si>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</si>
  <si>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</si>
  <si>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</si>
  <si>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</si>
  <si>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</si>
  <si>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</si>
  <si>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</si>
  <si>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</si>
  <si>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</si>
  <si>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</si>
  <si>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</si>
  <si>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</si>
  <si>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</si>
  <si>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</si>
  <si>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</si>
  <si>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</si>
  <si>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</si>
  <si>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</si>
  <si>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</si>
  <si>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</si>
  <si>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</si>
  <si>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</si>
  <si>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</si>
  <si>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</si>
  <si>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</si>
  <si>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</si>
  <si>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</si>
  <si>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</si>
  <si>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</si>
  <si>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</si>
  <si>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</si>
  <si>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</si>
  <si>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</si>
  <si>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</si>
  <si>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</si>
  <si>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</si>
  <si>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</si>
  <si>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</si>
  <si>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</si>
  <si>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</si>
  <si>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</si>
  <si>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</si>
  <si>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</si>
  <si>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</si>
  <si>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</si>
  <si>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</si>
  <si>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</si>
  <si>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</si>
  <si>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</si>
  <si>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</si>
  <si>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</si>
  <si>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</si>
  <si>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</si>
  <si>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</si>
  <si>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</si>
  <si>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</si>
  <si>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</si>
  <si>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</si>
  <si>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</si>
  <si>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</si>
  <si>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</si>
  <si>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</si>
  <si>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</si>
  <si>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</si>
  <si>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</si>
  <si>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</si>
  <si>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</si>
  <si>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</si>
  <si>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</si>
  <si>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</si>
  <si>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</si>
  <si>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</si>
  <si>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</si>
  <si>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</si>
  <si>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</si>
  <si>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</si>
  <si>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</si>
  <si>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</si>
  <si>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</si>
  <si>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</si>
  <si>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</si>
  <si>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</si>
  <si>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</si>
  <si>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</si>
  <si>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</si>
  <si>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</si>
  <si>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</si>
  <si>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</si>
  <si>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</si>
  <si>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</si>
  <si>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</si>
  <si>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</si>
  <si>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</si>
  <si>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</si>
  <si>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</si>
  <si>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</si>
  <si>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</si>
  <si>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</si>
  <si>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</si>
  <si>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</si>
  <si>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</si>
  <si>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</si>
  <si>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</si>
  <si>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</si>
  <si>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</si>
  <si>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</si>
  <si>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</si>
  <si>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</si>
  <si>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</si>
  <si>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</si>
  <si>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</si>
  <si>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</si>
  <si>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</si>
  <si>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</si>
  <si>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</si>
  <si>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</si>
  <si>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</si>
  <si>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</si>
  <si>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</si>
  <si>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</si>
  <si>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</si>
  <si>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</si>
  <si>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</si>
  <si>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</si>
  <si>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</si>
  <si>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</si>
  <si>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</si>
  <si>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</si>
  <si>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</si>
  <si>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</si>
  <si>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</si>
  <si>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</si>
  <si>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</si>
  <si>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</si>
  <si>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</si>
  <si>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</si>
  <si>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</si>
  <si>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</si>
  <si>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</si>
  <si>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</si>
  <si>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</si>
  <si>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</si>
  <si>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</si>
  <si>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</si>
  <si>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</si>
  <si>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</si>
  <si>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</si>
  <si>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</si>
  <si>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</si>
  <si>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</si>
  <si>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</si>
  <si>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</si>
  <si>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</si>
  <si>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</si>
  <si>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</si>
  <si>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</si>
  <si>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</si>
  <si>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</si>
  <si>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</si>
  <si>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</si>
  <si>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</si>
  <si>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</si>
  <si>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</si>
  <si>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</si>
  <si>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</si>
  <si>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</si>
  <si>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</si>
  <si>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</si>
  <si>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</si>
  <si>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</si>
  <si>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</si>
  <si>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</si>
  <si>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</si>
  <si>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</si>
  <si>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</si>
  <si>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</si>
  <si>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</si>
  <si>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</si>
  <si>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</si>
  <si>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</si>
  <si>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</si>
  <si>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</si>
  <si>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</si>
  <si>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</si>
  <si>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</si>
  <si>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</si>
  <si>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</si>
  <si>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</si>
  <si>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</si>
  <si>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</si>
  <si>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</si>
  <si>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</si>
  <si>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</si>
  <si>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</si>
  <si>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</si>
  <si>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</si>
  <si>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</si>
  <si>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</si>
  <si>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</si>
  <si>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</si>
  <si>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</si>
  <si>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</si>
  <si>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</si>
  <si>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</si>
  <si>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</si>
  <si>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</si>
  <si>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</si>
  <si>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</si>
  <si>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</si>
  <si>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</si>
  <si>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</si>
  <si>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</si>
  <si>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</si>
  <si>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</si>
  <si>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</si>
  <si>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</si>
  <si>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</si>
  <si>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</si>
  <si>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</si>
  <si>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</si>
  <si>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</si>
  <si>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</si>
  <si>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</si>
  <si>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</si>
  <si>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</si>
  <si>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</si>
  <si>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</si>
  <si>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</si>
  <si>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</si>
  <si>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</si>
  <si>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</si>
  <si>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</si>
  <si>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</si>
  <si>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</si>
  <si>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</si>
  <si>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</si>
  <si>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</si>
  <si>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</si>
  <si>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</si>
  <si>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</si>
  <si>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</si>
  <si>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</si>
  <si>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</si>
  <si>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</si>
  <si>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</si>
  <si>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</si>
  <si>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</si>
  <si>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</si>
  <si>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</si>
  <si>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</si>
  <si>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</si>
  <si>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</si>
  <si>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</si>
  <si>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</si>
  <si>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</si>
  <si>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</si>
  <si>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</si>
  <si>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</si>
  <si>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</si>
  <si>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</si>
  <si>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</si>
  <si>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</si>
  <si>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</si>
  <si>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</si>
  <si>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</si>
  <si>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</si>
  <si>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</si>
  <si>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</si>
  <si>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</si>
  <si>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</si>
  <si>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</si>
  <si>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</si>
  <si>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</si>
  <si>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</si>
  <si>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</si>
  <si>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</si>
  <si>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</si>
  <si>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</si>
  <si>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</si>
  <si>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</si>
  <si>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</si>
  <si>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</si>
  <si>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</si>
  <si>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</si>
  <si>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</si>
  <si>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</si>
  <si>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</si>
  <si>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</si>
  <si>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</si>
  <si>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</si>
  <si>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</si>
  <si>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</si>
  <si>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</si>
  <si>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</si>
  <si>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</si>
  <si>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</si>
  <si>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</si>
  <si>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</si>
  <si>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</si>
  <si>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</si>
  <si>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</si>
  <si>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</si>
  <si>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</si>
  <si>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</si>
  <si>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</si>
  <si>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</si>
  <si>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</si>
  <si>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</si>
  <si>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</si>
  <si>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</si>
  <si>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</si>
  <si>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</si>
  <si>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</si>
  <si>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</si>
  <si>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</si>
  <si>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</si>
  <si>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</si>
  <si>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</si>
  <si>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</si>
  <si>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</si>
  <si>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</si>
  <si>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</si>
  <si>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</si>
  <si>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</si>
  <si>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</si>
  <si>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</si>
  <si>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</si>
  <si>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</si>
  <si>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</si>
  <si>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</si>
  <si>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</si>
  <si>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</si>
  <si>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</si>
  <si>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</si>
  <si>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</si>
  <si>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</si>
  <si>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</si>
  <si>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</si>
  <si>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</si>
  <si>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</si>
  <si>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</si>
  <si>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</si>
  <si>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</si>
  <si>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</si>
  <si>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</si>
  <si>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</si>
  <si>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</si>
  <si>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</si>
  <si>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</si>
  <si>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</si>
  <si>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</si>
  <si>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</si>
  <si>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</si>
  <si>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</si>
  <si>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</si>
  <si>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</si>
  <si>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</si>
  <si>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</si>
  <si>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</si>
  <si>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</si>
  <si>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</si>
  <si>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</si>
  <si>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</si>
  <si>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</si>
  <si>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</si>
  <si>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</si>
  <si>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</si>
  <si>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</si>
  <si>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</si>
  <si>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</si>
  <si>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</si>
  <si>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</si>
  <si>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</si>
  <si>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</si>
  <si>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</si>
  <si>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</si>
  <si>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</si>
  <si>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</si>
  <si>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</si>
  <si>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</si>
  <si>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</si>
  <si>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</si>
  <si>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</si>
  <si>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</si>
  <si>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</si>
  <si>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</si>
  <si>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</si>
  <si>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</si>
  <si>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</si>
  <si>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</si>
  <si>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</si>
  <si>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</si>
  <si>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</si>
  <si>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</si>
  <si>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</si>
  <si>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</si>
  <si>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</si>
  <si>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</si>
  <si>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</si>
  <si>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</si>
  <si>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</si>
  <si>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</si>
  <si>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</si>
  <si>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</si>
  <si>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</si>
  <si>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</si>
  <si>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</si>
  <si>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</si>
  <si>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</si>
  <si>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</si>
  <si>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</si>
  <si>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</si>
  <si>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</si>
  <si>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</si>
  <si>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</si>
  <si>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</si>
  <si>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</si>
  <si>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</si>
  <si>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</si>
  <si>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</si>
  <si>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</si>
  <si>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</si>
  <si>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</si>
  <si>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</si>
  <si>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</si>
  <si>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</si>
  <si>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</si>
  <si>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</si>
  <si>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</si>
  <si>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</si>
  <si>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</si>
  <si>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</si>
  <si>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</si>
  <si>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</si>
  <si>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</si>
  <si>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</si>
  <si>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</si>
  <si>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</si>
  <si>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</si>
  <si>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</si>
  <si>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</si>
  <si>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</si>
  <si>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</si>
  <si>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</si>
  <si>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</si>
  <si>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</si>
  <si>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</si>
  <si>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</si>
  <si>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</si>
  <si>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</si>
  <si>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</si>
  <si>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</si>
  <si>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</si>
  <si>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</si>
  <si>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</si>
  <si>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</si>
  <si>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</si>
  <si>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</si>
  <si>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</si>
  <si>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</si>
  <si>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</si>
  <si>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</si>
  <si>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</si>
  <si>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</si>
  <si>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</si>
  <si>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</si>
  <si>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</si>
  <si>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</si>
  <si>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</si>
  <si>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</si>
  <si>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</si>
  <si>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</si>
  <si>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</si>
  <si>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</si>
  <si>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</si>
  <si>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</si>
  <si>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</si>
  <si>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</si>
  <si>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</si>
  <si>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</si>
  <si>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</si>
  <si>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</si>
  <si>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</si>
  <si>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</si>
  <si>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</si>
  <si>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</si>
  <si>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</si>
  <si>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</si>
  <si>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</si>
  <si>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</si>
  <si>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</si>
  <si>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</si>
  <si>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</si>
  <si>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</si>
  <si>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</si>
  <si>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</si>
  <si>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</si>
  <si>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</si>
  <si>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</si>
  <si>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</si>
  <si>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</si>
  <si>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</si>
  <si>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</si>
  <si>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</si>
  <si>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</si>
  <si>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</si>
  <si>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</si>
  <si>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</si>
  <si>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</si>
  <si>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</si>
  <si>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</si>
  <si>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</si>
  <si>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</si>
  <si>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</si>
  <si>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</si>
  <si>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</si>
  <si>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</si>
  <si>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</si>
  <si>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</si>
  <si>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</si>
  <si>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</si>
  <si>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</si>
  <si>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</si>
  <si>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</si>
  <si>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</si>
  <si>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</si>
  <si>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</si>
  <si>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</si>
  <si>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</si>
  <si>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</si>
  <si>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</si>
  <si>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</si>
  <si>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</si>
  <si>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</si>
  <si>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</si>
  <si>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</si>
  <si>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</si>
  <si>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</si>
  <si>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</si>
  <si>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</si>
  <si>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</si>
  <si>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</si>
  <si>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</si>
  <si>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</si>
  <si>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</si>
  <si>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</si>
  <si>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</si>
  <si>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</si>
  <si>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</si>
  <si>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</si>
  <si>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</si>
  <si>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</si>
  <si>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</si>
  <si>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</si>
  <si>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</si>
  <si>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</si>
  <si>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</si>
  <si>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</si>
  <si>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</si>
  <si>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</si>
  <si>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</si>
  <si>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</si>
  <si>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</si>
  <si>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</si>
  <si>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</si>
  <si>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</si>
  <si>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</si>
  <si>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</si>
  <si>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</si>
  <si>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</si>
  <si>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</si>
  <si>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</si>
  <si>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</si>
  <si>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</si>
  <si>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</si>
  <si>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</si>
  <si>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</si>
  <si>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</si>
  <si>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</si>
  <si>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</si>
  <si>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</si>
  <si>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</si>
  <si>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</si>
  <si>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</si>
  <si>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</si>
  <si>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</si>
  <si>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</si>
  <si>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</si>
  <si>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</si>
  <si>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</si>
  <si>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</si>
  <si>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</si>
  <si>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</si>
  <si>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</si>
  <si>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</si>
  <si>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</si>
  <si>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</si>
  <si>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</si>
  <si>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</si>
  <si>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</si>
  <si>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</si>
  <si>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</si>
  <si>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</si>
  <si>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</si>
  <si>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</si>
  <si>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</si>
  <si>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</si>
  <si>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</si>
  <si>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</si>
  <si>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</si>
  <si>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</si>
  <si>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</si>
  <si>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</si>
  <si>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</si>
  <si>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</si>
  <si>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</si>
  <si>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</si>
  <si>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</si>
  <si>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</si>
  <si>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</si>
  <si>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</si>
  <si>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</si>
  <si>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</si>
  <si>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</si>
  <si>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</si>
  <si>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</si>
  <si>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</si>
  <si>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</si>
  <si>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</si>
  <si>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</si>
  <si>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</si>
  <si>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</si>
  <si>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</si>
  <si>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</si>
  <si>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</si>
  <si>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</si>
  <si>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</si>
  <si>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</si>
  <si>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</si>
  <si>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</si>
  <si>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</si>
  <si>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</si>
  <si>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</si>
  <si>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</si>
  <si>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</si>
  <si>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</si>
  <si>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</si>
  <si>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</si>
  <si>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</si>
  <si>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</si>
  <si>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</si>
  <si>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</si>
  <si>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</si>
  <si>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</si>
  <si>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</si>
  <si>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</si>
  <si>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</si>
  <si>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</si>
  <si>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</si>
  <si>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</si>
  <si>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</si>
  <si>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</si>
  <si>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</si>
  <si>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</si>
  <si>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</si>
  <si>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</si>
  <si>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</si>
  <si>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</si>
  <si>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</si>
  <si>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</si>
  <si>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</si>
  <si>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</si>
  <si>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</si>
  <si>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</si>
  <si>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</si>
  <si>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</si>
  <si>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</si>
  <si>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</si>
  <si>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</si>
  <si>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</si>
  <si>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</si>
  <si>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</si>
  <si>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</si>
  <si>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</si>
  <si>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</si>
  <si>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</si>
  <si>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</si>
  <si>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</si>
  <si>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</si>
  <si>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</si>
  <si>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</si>
  <si>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</si>
  <si>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</si>
  <si>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</si>
  <si>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</si>
  <si>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</si>
  <si>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</si>
  <si>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</si>
  <si>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</si>
  <si>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</si>
  <si>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</si>
  <si>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</si>
  <si>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</si>
  <si>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</si>
  <si>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</si>
  <si>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</si>
  <si>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</si>
  <si>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</si>
  <si>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</si>
  <si>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</si>
  <si>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</si>
  <si>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</si>
  <si>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</si>
  <si>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</si>
  <si>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</si>
  <si>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</si>
  <si>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</si>
  <si>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</si>
  <si>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</si>
  <si>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</si>
  <si>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</si>
  <si>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</si>
  <si>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</si>
  <si>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</si>
  <si>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</si>
  <si>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</si>
  <si>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</si>
  <si>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</si>
  <si>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</si>
  <si>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</si>
  <si>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</si>
  <si>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</si>
  <si>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</si>
  <si>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</si>
  <si>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</si>
  <si>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</si>
  <si>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</si>
  <si>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</si>
  <si>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</si>
  <si>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</si>
  <si>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</si>
  <si>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</si>
  <si>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</si>
  <si>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</si>
  <si>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</si>
  <si>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</si>
  <si>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</si>
  <si>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</si>
  <si>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</si>
  <si>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</si>
  <si>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</si>
  <si>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</si>
  <si>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</si>
  <si>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</si>
  <si>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</si>
  <si>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</si>
  <si>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</si>
  <si>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</si>
  <si>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</si>
  <si>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</si>
  <si>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</si>
  <si>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</si>
  <si>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</si>
  <si>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</si>
  <si>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</si>
  <si>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</si>
  <si>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</si>
  <si>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</si>
  <si>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</si>
  <si>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</si>
  <si>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</si>
  <si>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</si>
  <si>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</si>
  <si>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</si>
  <si>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</si>
  <si>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</si>
  <si>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</si>
  <si>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</si>
  <si>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</si>
  <si>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</si>
  <si>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</si>
  <si>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</si>
  <si>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</si>
  <si>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</si>
  <si>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</si>
  <si>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</si>
  <si>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</si>
  <si>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</si>
  <si>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</si>
  <si>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</si>
  <si>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</si>
  <si>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</si>
  <si>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</si>
  <si>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</si>
  <si>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</si>
  <si>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</si>
  <si>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</si>
  <si>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</si>
  <si>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</si>
  <si>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</si>
  <si>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</si>
  <si>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</si>
  <si>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</si>
  <si>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</si>
  <si>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</si>
  <si>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</si>
  <si>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</si>
  <si>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</si>
  <si>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</si>
  <si>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</si>
  <si>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</si>
  <si>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</si>
  <si>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</si>
  <si>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</si>
  <si>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</si>
  <si>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</si>
  <si>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</si>
  <si>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</si>
  <si>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</si>
  <si>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</si>
  <si>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</si>
  <si>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</si>
  <si>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</si>
  <si>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</si>
  <si>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</si>
  <si>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</si>
  <si>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</si>
  <si>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</si>
  <si>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</si>
  <si>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</si>
  <si>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</si>
  <si>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</si>
  <si>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</si>
  <si>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</si>
  <si>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</si>
  <si>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</si>
  <si>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</si>
  <si>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</si>
  <si>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</si>
  <si>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</si>
  <si>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</si>
  <si>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</si>
  <si>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</si>
  <si>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</si>
  <si>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</si>
  <si>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</si>
  <si>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</si>
  <si>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</si>
  <si>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</si>
  <si>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</si>
  <si>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</si>
  <si>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</si>
  <si>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</si>
  <si>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</si>
  <si>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</si>
  <si>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</si>
  <si>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</si>
  <si>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</si>
  <si>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</si>
  <si>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</si>
  <si>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</si>
  <si>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</si>
  <si>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</si>
  <si>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</si>
  <si>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</si>
  <si>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</si>
  <si>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</si>
  <si>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</si>
  <si>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</si>
  <si>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</si>
  <si>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</si>
  <si>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</si>
  <si>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</si>
  <si>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</si>
  <si>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</si>
  <si>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</si>
  <si>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</si>
  <si>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</si>
  <si>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</si>
  <si>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</si>
  <si>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</si>
  <si>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</si>
  <si>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</si>
  <si>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</si>
  <si>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</si>
  <si>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</si>
  <si>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</si>
  <si>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</si>
  <si>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</si>
  <si>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</si>
  <si>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</si>
  <si>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</si>
  <si>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</si>
  <si>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</si>
  <si>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</si>
  <si>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</si>
  <si>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</si>
  <si>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</si>
  <si>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</si>
  <si>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</si>
  <si>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</si>
  <si>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</si>
  <si>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</si>
  <si>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</si>
  <si>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</si>
  <si>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</si>
  <si>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</si>
  <si>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</si>
  <si>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</si>
  <si>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</si>
  <si>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</si>
  <si>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</si>
  <si>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</si>
  <si>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</si>
  <si>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</si>
  <si>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</si>
  <si>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</si>
  <si>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</si>
  <si>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</si>
  <si>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</si>
  <si>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</si>
  <si>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</si>
  <si>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</si>
  <si>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</si>
  <si>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</si>
  <si>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</si>
  <si>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</si>
  <si>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</si>
  <si>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</si>
  <si>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</si>
  <si>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</si>
  <si>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</si>
  <si>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</si>
  <si>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</si>
  <si>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</si>
  <si>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</si>
  <si>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</si>
  <si>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</si>
  <si>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</si>
  <si>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</si>
  <si>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</si>
  <si>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</si>
  <si>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</si>
  <si>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</si>
  <si>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</si>
  <si>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</si>
  <si>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</si>
  <si>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</si>
  <si>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</si>
  <si>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</si>
  <si>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</si>
  <si>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</si>
  <si>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</si>
  <si>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</si>
  <si>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</si>
  <si>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</si>
  <si>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</si>
  <si>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</si>
  <si>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</si>
  <si>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</si>
  <si>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</si>
  <si>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</si>
  <si>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</si>
  <si>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</si>
  <si>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</si>
  <si>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</si>
  <si>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</si>
  <si>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</si>
  <si>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</si>
  <si>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</si>
  <si>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</si>
  <si>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</si>
  <si>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</si>
  <si>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</si>
  <si>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</si>
  <si>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</si>
  <si>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</si>
  <si>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</si>
  <si>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</si>
  <si>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</si>
  <si>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</si>
  <si>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</si>
  <si>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</si>
  <si>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</si>
  <si>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</si>
  <si>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</si>
  <si>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</si>
  <si>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</si>
  <si>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</si>
  <si>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</si>
  <si>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</si>
  <si>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</si>
  <si>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</si>
  <si>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</si>
  <si>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</si>
  <si>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</si>
  <si>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</si>
  <si>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</si>
  <si>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</si>
  <si>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</si>
  <si>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</si>
  <si>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</si>
  <si>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</si>
  <si>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</si>
  <si>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</si>
  <si>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</si>
  <si>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</si>
  <si>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</si>
  <si>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</si>
  <si>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</si>
  <si>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</si>
  <si>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</si>
  <si>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</si>
  <si>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</si>
  <si>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</si>
  <si>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</si>
  <si>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</si>
  <si>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</si>
  <si>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</si>
  <si>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</si>
  <si>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</si>
  <si>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</si>
  <si>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</si>
  <si>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</si>
  <si>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</si>
  <si>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</si>
  <si>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</si>
  <si>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</si>
  <si>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</si>
  <si>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</si>
  <si>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</si>
  <si>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</si>
  <si>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</si>
  <si>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</si>
  <si>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</si>
  <si>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</si>
  <si>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</si>
  <si>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</si>
  <si>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</si>
  <si>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</si>
  <si>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</si>
  <si>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</si>
  <si>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</si>
  <si>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</si>
  <si>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</si>
  <si>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</si>
  <si>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</si>
  <si>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</si>
  <si>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</si>
  <si>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</si>
  <si>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</si>
  <si>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</si>
  <si>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</si>
  <si>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</si>
  <si>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</si>
  <si>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</si>
  <si>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</si>
  <si>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</si>
  <si>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</si>
  <si>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</si>
  <si>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</si>
  <si>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</si>
  <si>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</si>
  <si>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</si>
  <si>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</si>
  <si>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</si>
  <si>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</si>
  <si>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</si>
  <si>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</si>
  <si>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</si>
  <si>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</si>
  <si>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</si>
  <si>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</si>
  <si>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</si>
  <si>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</si>
  <si>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</si>
  <si>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</si>
  <si>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</si>
  <si>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</si>
  <si>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</si>
  <si>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</si>
  <si>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</si>
  <si>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</si>
  <si>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</si>
  <si>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</si>
  <si>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</si>
  <si>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</si>
  <si>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</si>
  <si>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</si>
  <si>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</si>
  <si>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</si>
  <si>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</si>
  <si>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</si>
  <si>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</si>
  <si>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</si>
  <si>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</si>
  <si>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</si>
  <si>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</si>
  <si>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</si>
  <si>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</si>
  <si>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</si>
  <si>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</si>
  <si>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</si>
  <si>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</si>
  <si>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</si>
  <si>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</si>
  <si>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</si>
  <si>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</si>
  <si>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</si>
  <si>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</si>
  <si>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</si>
  <si>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</si>
  <si>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</si>
  <si>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</si>
  <si>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</si>
  <si>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</si>
  <si>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</si>
  <si>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</si>
  <si>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</si>
  <si>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</si>
  <si>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</si>
  <si>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</si>
  <si>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</si>
  <si>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</si>
  <si>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</si>
  <si>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</si>
  <si>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</si>
  <si>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</si>
  <si>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</si>
  <si>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</si>
  <si>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</si>
  <si>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</si>
  <si>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</si>
  <si>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</si>
  <si>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</si>
  <si>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</si>
  <si>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</si>
  <si>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</si>
  <si>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</si>
  <si>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</si>
  <si>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</si>
  <si>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</si>
  <si>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</si>
  <si>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</si>
  <si>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</si>
  <si>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</si>
  <si>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</si>
  <si>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</si>
  <si>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</si>
  <si>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</si>
  <si>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</si>
  <si>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</si>
  <si>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</si>
  <si>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</si>
  <si>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</si>
  <si>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</si>
  <si>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</si>
  <si>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</si>
  <si>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</si>
  <si>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</si>
  <si>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</si>
  <si>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</si>
  <si>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</si>
  <si>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</si>
  <si>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</si>
  <si>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</si>
  <si>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</si>
  <si>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</si>
  <si>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</si>
  <si>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</si>
  <si>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</si>
  <si>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</si>
  <si>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</si>
  <si>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</si>
  <si>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</si>
  <si>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</si>
  <si>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</si>
  <si>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</si>
  <si>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</si>
  <si>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</si>
  <si>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</si>
  <si>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</si>
  <si>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</si>
  <si>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</si>
  <si>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</si>
  <si>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</si>
  <si>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</si>
  <si>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</si>
  <si>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</si>
  <si>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</si>
  <si>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</si>
  <si>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</si>
  <si>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</si>
  <si>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</si>
  <si>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</si>
  <si>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</si>
  <si>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</si>
  <si>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</si>
  <si>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</si>
  <si>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</si>
  <si>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</si>
  <si>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</si>
  <si>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</si>
  <si>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</si>
  <si>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</si>
  <si>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</si>
  <si>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</si>
  <si>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</si>
  <si>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</si>
  <si>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</si>
  <si>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</si>
  <si>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</si>
  <si>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</si>
  <si>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</si>
  <si>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</si>
  <si>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</si>
  <si>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</si>
  <si>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</si>
  <si>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</si>
  <si>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</si>
  <si>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</si>
  <si>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</si>
  <si>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</si>
  <si>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</si>
  <si>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</si>
  <si>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</si>
  <si>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</si>
  <si>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</si>
  <si>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</si>
  <si>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</si>
  <si>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</si>
  <si>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</si>
  <si>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</si>
  <si>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</si>
  <si>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</si>
  <si>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</si>
  <si>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</si>
  <si>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</si>
  <si>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</si>
  <si>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</si>
  <si>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</si>
  <si>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</si>
  <si>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</si>
  <si>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</si>
  <si>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</si>
  <si>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</si>
  <si>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</si>
  <si>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</si>
  <si>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</si>
  <si>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</si>
  <si>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</si>
  <si>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</si>
  <si>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</si>
  <si>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</si>
  <si>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</si>
  <si>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</si>
  <si>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</si>
  <si>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</si>
  <si>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</si>
  <si>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</si>
  <si>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</si>
  <si>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</si>
  <si>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</si>
  <si>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</si>
  <si>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</si>
  <si>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</si>
  <si>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</si>
  <si>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</si>
  <si>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</si>
  <si>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</si>
  <si>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</si>
  <si>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</si>
  <si>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</si>
  <si>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</si>
  <si>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</si>
  <si>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</si>
  <si>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</si>
  <si>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</si>
  <si>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</si>
  <si>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</si>
  <si>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</si>
  <si>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</si>
  <si>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</si>
  <si>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</si>
  <si>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</si>
  <si>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</si>
  <si>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</si>
  <si>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</si>
  <si>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</si>
  <si>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</si>
  <si>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</si>
  <si>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</si>
  <si>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</si>
  <si>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</si>
  <si>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</si>
  <si>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</si>
  <si>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</si>
  <si>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</si>
  <si>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</si>
  <si>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</si>
  <si>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</si>
  <si>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</si>
  <si>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</si>
  <si>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</si>
  <si>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</si>
  <si>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</si>
  <si>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</si>
  <si>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</si>
  <si>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</si>
  <si>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</si>
  <si>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</si>
  <si>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</si>
  <si>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</si>
  <si>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</si>
  <si>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</si>
  <si>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</si>
  <si>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</si>
  <si>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</si>
  <si>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</si>
  <si>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</si>
  <si>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</si>
  <si>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</si>
  <si>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</si>
  <si>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</si>
  <si>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</si>
  <si>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</si>
  <si>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</si>
  <si>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</si>
  <si>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</si>
  <si>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</si>
  <si>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</si>
  <si>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</si>
  <si>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</si>
  <si>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</si>
  <si>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</si>
  <si>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</si>
  <si>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</si>
  <si>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</si>
  <si>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</si>
  <si>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</si>
  <si>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</si>
  <si>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</si>
  <si>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</si>
  <si>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</si>
  <si>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</si>
  <si>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</si>
  <si>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</si>
  <si>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</si>
  <si>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</si>
  <si>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</si>
  <si>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</si>
  <si>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</si>
  <si>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</si>
  <si>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</si>
  <si>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</si>
  <si>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</si>
  <si>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</si>
  <si>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</si>
  <si>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</si>
  <si>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</si>
  <si>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</si>
  <si>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</si>
  <si>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</si>
  <si>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</si>
  <si>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</si>
  <si>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</si>
  <si>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</si>
  <si>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</si>
  <si>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</si>
  <si>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</si>
  <si>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</si>
  <si>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</si>
  <si>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</si>
  <si>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</si>
  <si>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</si>
  <si>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</si>
  <si>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</si>
  <si>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</si>
  <si>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</si>
  <si>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</si>
  <si>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</si>
  <si>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</si>
  <si>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</si>
  <si>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</si>
  <si>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</si>
  <si>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</si>
  <si>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</si>
  <si>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</si>
  <si>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</si>
  <si>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</si>
  <si>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</si>
  <si>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</si>
  <si>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</si>
  <si>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</si>
  <si>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</si>
  <si>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</si>
  <si>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</si>
  <si>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</si>
  <si>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</si>
  <si>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</si>
  <si>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</si>
  <si>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</si>
  <si>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</si>
  <si>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</si>
  <si>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</si>
  <si>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</si>
  <si>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</si>
  <si>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</si>
  <si>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</si>
  <si>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</si>
  <si>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</si>
  <si>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</si>
  <si>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</si>
  <si>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</si>
  <si>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</si>
  <si>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</si>
  <si>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</si>
  <si>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</si>
  <si>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</si>
  <si>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</si>
  <si>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</si>
  <si>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</si>
  <si>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</si>
  <si>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</si>
  <si>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</si>
  <si>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</si>
  <si>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</si>
  <si>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</si>
  <si>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</si>
  <si>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</si>
  <si>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</si>
  <si>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</si>
  <si>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</si>
  <si>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</si>
  <si>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</si>
  <si>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</si>
  <si>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</si>
  <si>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</si>
  <si>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</si>
  <si>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</si>
  <si>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</si>
  <si>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</si>
  <si>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</si>
  <si>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</si>
  <si>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</si>
  <si>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</si>
  <si>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</si>
  <si>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</si>
  <si>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</si>
  <si>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</si>
  <si>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</si>
  <si>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</si>
  <si>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</si>
  <si>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</si>
  <si>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</si>
  <si>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</si>
  <si>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</si>
  <si>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</si>
  <si>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</si>
  <si>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</si>
  <si>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</si>
  <si>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</si>
  <si>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</si>
  <si>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</si>
  <si>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</si>
  <si>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</si>
  <si>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</si>
  <si>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</si>
  <si>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</si>
  <si>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</si>
  <si>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</si>
  <si>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</si>
  <si>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</si>
  <si>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</si>
  <si>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</si>
  <si>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</si>
  <si>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</si>
  <si>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</si>
  <si>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</si>
  <si>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</si>
  <si>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</si>
  <si>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</si>
  <si>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</si>
  <si>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</si>
  <si>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</si>
  <si>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</si>
  <si>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</si>
  <si>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</si>
  <si>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</si>
  <si>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</si>
  <si>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</si>
  <si>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</si>
  <si>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</si>
  <si>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</si>
  <si>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</si>
  <si>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</si>
  <si>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</si>
  <si>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</si>
  <si>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</si>
  <si>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</si>
  <si>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</si>
  <si>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</si>
  <si>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</si>
  <si>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</si>
  <si>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</si>
  <si>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</si>
  <si>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</si>
  <si>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</si>
  <si>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</si>
  <si>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</si>
  <si>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</si>
  <si>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</si>
  <si>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</si>
  <si>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</si>
  <si>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</si>
  <si>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</si>
  <si>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</si>
  <si>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</si>
  <si>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</si>
  <si>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</si>
  <si>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</si>
  <si>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</si>
  <si>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</si>
  <si>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</si>
  <si>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</si>
  <si>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</si>
  <si>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</si>
  <si>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</si>
  <si>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</si>
  <si>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</si>
  <si>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</si>
  <si>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</si>
  <si>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</si>
  <si>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</si>
  <si>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</si>
  <si>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</si>
  <si>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</si>
  <si>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</si>
  <si>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</si>
  <si>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</si>
  <si>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</si>
  <si>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</si>
  <si>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</si>
  <si>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</si>
  <si>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</si>
  <si>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</si>
  <si>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</si>
  <si>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</si>
  <si>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</si>
  <si>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</si>
  <si>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</si>
  <si>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</si>
  <si>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</si>
  <si>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</si>
  <si>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</si>
  <si>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</si>
  <si>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</si>
  <si>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</si>
  <si>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</si>
  <si>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</si>
  <si>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</si>
  <si>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</si>
  <si>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</si>
  <si>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</si>
  <si>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</si>
  <si>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</si>
  <si>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</si>
  <si>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</si>
  <si>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</si>
  <si>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</si>
  <si>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</si>
  <si>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</si>
  <si>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</si>
  <si>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</si>
  <si>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</si>
  <si>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</si>
  <si>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</si>
  <si>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</si>
  <si>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</si>
  <si>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</si>
  <si>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</si>
  <si>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</si>
  <si>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</si>
  <si>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</si>
  <si>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</si>
  <si>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</si>
  <si>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</si>
  <si>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</si>
  <si>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</si>
  <si>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</si>
  <si>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</si>
  <si>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</si>
  <si>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</si>
  <si>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</si>
  <si>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</si>
  <si>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</si>
  <si>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</si>
  <si>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</si>
  <si>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</si>
  <si>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</si>
  <si>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</si>
  <si>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</si>
  <si>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</si>
  <si>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</si>
  <si>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</si>
  <si>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</si>
  <si>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</si>
  <si>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</si>
  <si>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</si>
  <si>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</si>
  <si>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</si>
  <si>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</si>
  <si>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</si>
  <si>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</si>
  <si>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</si>
  <si>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</si>
  <si>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</si>
  <si>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</si>
  <si>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</si>
  <si>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</si>
  <si>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</si>
  <si>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</si>
  <si>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</si>
  <si>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</si>
  <si>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</si>
  <si>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</si>
  <si>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</si>
  <si>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</si>
  <si>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</si>
  <si>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</si>
  <si>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</si>
  <si>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</si>
  <si>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</si>
  <si>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</si>
  <si>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</si>
  <si>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</si>
  <si>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</si>
  <si>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</si>
  <si>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</si>
  <si>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</si>
  <si>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</si>
  <si>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</si>
  <si>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</si>
  <si>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</si>
  <si>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</si>
  <si>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</si>
  <si>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</si>
  <si>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</si>
  <si>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</si>
  <si>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</si>
  <si>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</si>
  <si>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</si>
  <si>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</si>
  <si>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</si>
  <si>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</si>
  <si>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</si>
  <si>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</si>
  <si>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</si>
  <si>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</si>
  <si>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</si>
  <si>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</si>
  <si>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</si>
  <si>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</si>
  <si>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</si>
  <si>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</si>
  <si>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</si>
  <si>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</si>
  <si>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</si>
  <si>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</si>
  <si>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</si>
  <si>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</si>
  <si>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</si>
  <si>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</si>
  <si>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</si>
  <si>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</si>
  <si>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</si>
  <si>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</si>
  <si>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</si>
  <si>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</si>
  <si>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</si>
  <si>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</si>
  <si>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</si>
  <si>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</si>
  <si>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</si>
  <si>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</si>
  <si>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</si>
  <si>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</si>
  <si>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</si>
  <si>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</si>
  <si>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</si>
  <si>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</si>
  <si>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</si>
  <si>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</si>
  <si>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</si>
  <si>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</si>
  <si>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</si>
  <si>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</si>
  <si>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</si>
  <si>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</si>
  <si>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</si>
  <si>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</si>
  <si>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</si>
  <si>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</si>
  <si>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</si>
  <si>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</si>
  <si>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</si>
  <si>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</si>
  <si>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</si>
  <si>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</si>
  <si>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</si>
  <si>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</si>
  <si>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</si>
  <si>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</si>
  <si>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</si>
  <si>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</si>
  <si>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</si>
  <si>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</si>
  <si>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</si>
  <si>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</si>
  <si>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</si>
  <si>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</si>
  <si>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</si>
  <si>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</si>
  <si>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</si>
  <si>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</si>
  <si>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</si>
  <si>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</si>
  <si>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</si>
  <si>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</si>
  <si>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</si>
  <si>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</si>
  <si>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</si>
  <si>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</si>
  <si>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</si>
  <si>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</si>
  <si>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</si>
  <si>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</si>
  <si>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</si>
  <si>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</si>
  <si>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</si>
  <si>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</si>
  <si>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</si>
  <si>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</si>
  <si>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</si>
  <si>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</si>
  <si>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</si>
  <si>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</si>
  <si>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</si>
  <si>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</si>
  <si>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</si>
  <si>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</si>
  <si>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</si>
  <si>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</si>
  <si>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</si>
  <si>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</si>
  <si>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</si>
  <si>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</si>
  <si>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</si>
  <si>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</si>
  <si>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</si>
  <si>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</si>
  <si>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</si>
  <si>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</si>
  <si>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</si>
  <si>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</si>
  <si>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</si>
  <si>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</si>
  <si>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</si>
  <si>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</si>
  <si>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</si>
  <si>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</si>
  <si>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</si>
  <si>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</si>
  <si>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</si>
  <si>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</si>
  <si>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</si>
  <si>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</si>
  <si>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</si>
  <si>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</si>
  <si>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</si>
  <si>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</si>
  <si>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</si>
  <si>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</si>
  <si>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</si>
  <si>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</si>
  <si>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</si>
  <si>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</si>
  <si>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</si>
  <si>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</si>
  <si>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</si>
  <si>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</si>
  <si>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</si>
  <si>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</si>
  <si>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</si>
  <si>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</si>
  <si>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</si>
  <si>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</si>
  <si>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</si>
  <si>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</si>
  <si>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</si>
  <si>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</si>
  <si>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</si>
  <si>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</si>
  <si>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</si>
  <si>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</si>
  <si>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</si>
  <si>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</si>
  <si>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</si>
  <si>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</si>
  <si>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</si>
  <si>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</si>
  <si>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</si>
  <si>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</si>
  <si>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</si>
  <si>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</si>
  <si>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</si>
  <si>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</si>
  <si>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</si>
  <si>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</si>
  <si>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</si>
  <si>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</si>
  <si>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</si>
  <si>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</si>
  <si>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</si>
  <si>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</si>
  <si>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</si>
  <si>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</si>
  <si>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</si>
  <si>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</si>
  <si>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</si>
  <si>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</si>
  <si>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</si>
  <si>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</si>
  <si>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</si>
  <si>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</si>
  <si>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</si>
  <si>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</si>
  <si>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</si>
  <si>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</si>
  <si>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</si>
  <si>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</si>
  <si>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</si>
  <si>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</si>
  <si>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</si>
  <si>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</si>
  <si>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</si>
  <si>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</si>
  <si>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</si>
  <si>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</si>
  <si>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</si>
  <si>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</si>
  <si>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</si>
  <si>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</si>
  <si>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</si>
  <si>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</si>
  <si>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</si>
  <si>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</si>
  <si>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</si>
  <si>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</si>
  <si>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</si>
  <si>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</si>
  <si>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</si>
  <si>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</si>
  <si>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</si>
  <si>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</si>
  <si>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</si>
  <si>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</si>
  <si>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</si>
  <si>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</si>
  <si>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</si>
  <si>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</si>
  <si>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</si>
  <si>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</si>
  <si>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</si>
  <si>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</si>
  <si>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</si>
  <si>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</si>
  <si>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</si>
  <si>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</si>
  <si>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</si>
  <si>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</si>
  <si>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</si>
  <si>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</si>
  <si>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</si>
  <si>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</si>
  <si>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</si>
  <si>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</si>
  <si>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</si>
  <si>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</si>
  <si>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</si>
  <si>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</si>
  <si>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</si>
  <si>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</si>
  <si>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</si>
  <si>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</si>
  <si>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</si>
  <si>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</si>
  <si>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</si>
  <si>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</si>
  <si>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</si>
  <si>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</si>
  <si>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</si>
  <si>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</si>
  <si>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</si>
  <si>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</si>
  <si>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</si>
  <si>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</si>
  <si>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</si>
  <si>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</si>
  <si>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</si>
  <si>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</si>
  <si>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</si>
  <si>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</si>
  <si>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</si>
  <si>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</si>
  <si>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</si>
  <si>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</si>
  <si>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</si>
  <si>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</si>
  <si>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</si>
  <si>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</si>
  <si>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</si>
  <si>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</si>
  <si>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</si>
  <si>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</si>
  <si>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</si>
  <si>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</si>
  <si>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</si>
  <si>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</si>
  <si>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</si>
  <si>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</si>
  <si>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</si>
  <si>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</si>
  <si>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</si>
  <si>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</si>
  <si>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</si>
  <si>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</si>
  <si>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</si>
  <si>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</si>
  <si>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</si>
  <si>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</si>
  <si>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</si>
  <si>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</si>
  <si>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</si>
  <si>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</si>
  <si>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</si>
  <si>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</si>
  <si>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</si>
  <si>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</si>
  <si>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</si>
  <si>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</si>
  <si>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</si>
  <si>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</si>
  <si>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</si>
  <si>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</si>
  <si>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</si>
  <si>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</si>
  <si>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</si>
  <si>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</si>
  <si>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</si>
  <si>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</si>
  <si>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</si>
  <si>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</si>
  <si>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</si>
  <si>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</si>
  <si>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</si>
  <si>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</si>
  <si>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</si>
  <si>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</si>
  <si>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</si>
  <si>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</si>
  <si>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</si>
  <si>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</si>
  <si>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</si>
  <si>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</si>
  <si>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</si>
  <si>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</si>
  <si>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</si>
  <si>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</si>
  <si>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</si>
  <si>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</si>
  <si>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</si>
  <si>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</si>
  <si>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</si>
  <si>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</si>
  <si>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</si>
  <si>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</si>
  <si>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</si>
  <si>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</si>
  <si>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</si>
  <si>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</si>
  <si>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</si>
  <si>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</si>
  <si>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</si>
  <si>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</si>
  <si>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</si>
  <si>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</si>
  <si>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</si>
  <si>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</si>
  <si>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</si>
  <si>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</si>
  <si>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</si>
  <si>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</si>
  <si>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</si>
  <si>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</si>
  <si>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</si>
  <si>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</si>
  <si>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</si>
  <si>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</si>
  <si>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</si>
  <si>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</si>
  <si>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</si>
  <si>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</si>
  <si>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</si>
  <si>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</si>
  <si>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</si>
  <si>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</si>
  <si>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</si>
  <si>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</si>
  <si>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</si>
  <si>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</si>
  <si>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</si>
  <si>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</si>
  <si>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</si>
  <si>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</si>
  <si>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</si>
  <si>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</si>
  <si>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</si>
  <si>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</si>
  <si>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</si>
  <si>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</si>
  <si>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</si>
  <si>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</si>
  <si>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</si>
  <si>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</si>
  <si>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</si>
  <si>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</si>
  <si>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</si>
  <si>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</si>
  <si>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</si>
  <si>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</si>
  <si>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</si>
  <si>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</si>
  <si>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</si>
  <si>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</si>
  <si>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</si>
  <si>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</si>
  <si>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</si>
  <si>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</si>
  <si>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</si>
  <si>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</si>
  <si>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</si>
  <si>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</si>
  <si>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</si>
  <si>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</si>
  <si>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</si>
  <si>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</si>
  <si>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</si>
  <si>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</si>
  <si>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</si>
  <si>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</si>
  <si>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</si>
  <si>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</si>
  <si>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</si>
  <si>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</si>
  <si>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</si>
  <si>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</si>
  <si>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</si>
  <si>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</si>
  <si>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</si>
  <si>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</si>
  <si>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</si>
  <si>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</si>
  <si>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</si>
  <si>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</si>
  <si>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</si>
  <si>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</si>
  <si>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</si>
  <si>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</si>
  <si>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</si>
  <si>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</si>
  <si>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</si>
  <si>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</si>
  <si>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</si>
  <si>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</si>
  <si>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</si>
  <si>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</si>
  <si>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</si>
  <si>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</si>
  <si>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</si>
  <si>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</si>
  <si>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</si>
  <si>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</si>
  <si>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</si>
  <si>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</si>
  <si>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</si>
  <si>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</si>
  <si>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</si>
  <si>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</si>
  <si>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</si>
  <si>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</si>
  <si>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</si>
  <si>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</si>
  <si>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</si>
  <si>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</si>
  <si>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</si>
  <si>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</si>
  <si>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</si>
  <si>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</si>
  <si>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</si>
  <si>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</si>
  <si>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</si>
  <si>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</si>
  <si>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</si>
  <si>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</si>
  <si>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</si>
  <si>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</si>
  <si>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</si>
  <si>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</si>
  <si>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</si>
  <si>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</si>
  <si>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</si>
  <si>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</si>
  <si>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</si>
  <si>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</si>
  <si>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</si>
  <si>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</si>
  <si>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</si>
  <si>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</si>
  <si>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</si>
  <si>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</si>
  <si>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</si>
  <si>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</si>
  <si>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</si>
  <si>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</si>
  <si>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</si>
  <si>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</si>
  <si>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</si>
  <si>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</si>
  <si>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</si>
  <si>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</si>
  <si>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</si>
  <si>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</si>
  <si>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</si>
  <si>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</si>
  <si>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</si>
  <si>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</si>
  <si>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</si>
  <si>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</si>
  <si>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</si>
  <si>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</si>
  <si>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</si>
  <si>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</si>
  <si>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</si>
  <si>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</si>
  <si>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</si>
  <si>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</si>
  <si>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</si>
  <si>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</si>
  <si>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</si>
  <si>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</si>
  <si>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</si>
  <si>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</si>
  <si>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</si>
  <si>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</si>
  <si>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</si>
  <si>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</si>
  <si>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</si>
  <si>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</si>
  <si>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</si>
  <si>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</si>
  <si>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</si>
  <si>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</si>
  <si>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</si>
  <si>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</si>
  <si>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</si>
  <si>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</si>
  <si>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</si>
  <si>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</si>
  <si>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</si>
  <si>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</si>
  <si>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</si>
  <si>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</si>
  <si>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</si>
  <si>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</si>
  <si>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</si>
  <si>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</si>
  <si>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</si>
  <si>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</si>
  <si>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</si>
  <si>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</si>
  <si>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</si>
  <si>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</si>
  <si>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</si>
  <si>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</si>
  <si>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</si>
  <si>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</si>
  <si>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</si>
  <si>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</si>
  <si>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</si>
  <si>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</si>
  <si>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</si>
  <si>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</si>
  <si>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</si>
  <si>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</si>
  <si>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</si>
  <si>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</si>
  <si>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</si>
  <si>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</si>
  <si>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</si>
  <si>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</si>
  <si>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</si>
  <si>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</si>
  <si>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</si>
  <si>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</si>
  <si>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</si>
  <si>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</si>
  <si>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</si>
  <si>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</si>
  <si>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</si>
  <si>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</si>
  <si>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</si>
  <si>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</si>
  <si>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</si>
  <si>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</si>
  <si>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</si>
  <si>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</si>
  <si>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</si>
  <si>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</si>
  <si>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</si>
  <si>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</si>
  <si>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</si>
  <si>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</si>
  <si>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</si>
  <si>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</si>
  <si>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</si>
  <si>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</si>
  <si>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</si>
  <si>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</si>
  <si>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</si>
  <si>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</si>
  <si>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</si>
  <si>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</si>
  <si>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</si>
  <si>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</si>
  <si>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</si>
  <si>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</si>
  <si>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</si>
  <si>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</si>
  <si>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</si>
  <si>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</si>
  <si>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</si>
  <si>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</si>
  <si>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</si>
  <si>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</si>
  <si>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</si>
  <si>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</si>
  <si>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</si>
  <si>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</si>
  <si>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</si>
  <si>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</si>
  <si>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</si>
  <si>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</si>
  <si>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</si>
  <si>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</si>
  <si>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</si>
  <si>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</si>
  <si>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</si>
  <si>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</si>
  <si>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</si>
  <si>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</si>
  <si>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</si>
  <si>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</si>
  <si>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</si>
  <si>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</si>
  <si>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</si>
  <si>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</si>
  <si>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</si>
  <si>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</si>
  <si>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</si>
  <si>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</si>
  <si>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</si>
  <si>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</si>
  <si>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</si>
  <si>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</si>
  <si>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</si>
  <si>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</si>
  <si>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</si>
  <si>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</si>
  <si>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</si>
  <si>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</si>
  <si>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</si>
  <si>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</si>
  <si>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</si>
  <si>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</si>
  <si>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</si>
  <si>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</si>
  <si>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</si>
  <si>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</si>
  <si>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</si>
  <si>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</si>
  <si>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</si>
  <si>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</si>
  <si>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</si>
  <si>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</si>
  <si>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</si>
  <si>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</si>
  <si>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</si>
  <si>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</si>
  <si>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</si>
  <si>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</si>
  <si>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</si>
  <si>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</si>
  <si>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</si>
  <si>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</si>
  <si>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</si>
  <si>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</si>
  <si>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</si>
  <si>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</si>
  <si>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</si>
  <si>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</si>
  <si>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</si>
  <si>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</si>
  <si>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</si>
  <si>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</si>
  <si>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</si>
  <si>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</si>
  <si>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</si>
  <si>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</si>
  <si>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</si>
  <si>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</si>
  <si>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</si>
  <si>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</si>
  <si>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</si>
  <si>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</si>
  <si>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</si>
  <si>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</si>
  <si>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</si>
  <si>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</si>
  <si>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</si>
  <si>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</si>
  <si>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</si>
  <si>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</si>
  <si>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</si>
  <si>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</si>
  <si>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</si>
  <si>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</si>
  <si>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</si>
  <si>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</si>
  <si>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</si>
  <si>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</si>
  <si>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</si>
  <si>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</si>
  <si>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</si>
  <si>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</si>
  <si>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</si>
  <si>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</si>
  <si>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</si>
  <si>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</si>
  <si>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</si>
  <si>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</si>
  <si>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</si>
  <si>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</si>
  <si>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</si>
  <si>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</si>
  <si>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</si>
  <si>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</si>
  <si>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</si>
  <si>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</si>
  <si>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</si>
  <si>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</si>
  <si>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</si>
  <si>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</si>
  <si>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</si>
  <si>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</si>
  <si>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</si>
  <si>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</si>
  <si>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</si>
  <si>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</si>
  <si>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</si>
  <si>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</si>
  <si>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</si>
  <si>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</si>
  <si>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</si>
  <si>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</si>
  <si>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</si>
  <si>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</si>
  <si>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</si>
  <si>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</si>
  <si>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</si>
  <si>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</si>
  <si>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</si>
  <si>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</si>
  <si>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</si>
  <si>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</si>
  <si>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</si>
  <si>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</si>
  <si>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</si>
  <si>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</si>
  <si>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</si>
  <si>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</si>
  <si>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</si>
  <si>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</si>
  <si>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</si>
  <si>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</si>
  <si>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</si>
  <si>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</si>
  <si>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</si>
  <si>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</si>
  <si>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</si>
  <si>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</si>
  <si>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</si>
  <si>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</si>
  <si>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</si>
  <si>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</si>
  <si>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</si>
  <si>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</si>
  <si>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</si>
  <si>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</si>
  <si>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</si>
  <si>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</si>
  <si>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</si>
  <si>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</si>
  <si>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</si>
  <si>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</si>
  <si>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</si>
  <si>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</si>
  <si>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</si>
  <si>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</si>
  <si>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</si>
  <si>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</si>
  <si>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</si>
  <si>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</si>
  <si>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</si>
  <si>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</si>
  <si>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</si>
  <si>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</si>
  <si>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</si>
  <si>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</si>
  <si>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</si>
  <si>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</si>
  <si>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</si>
  <si>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</si>
  <si>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</si>
  <si>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</si>
  <si>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</si>
  <si>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</si>
  <si>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</si>
  <si>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</si>
  <si>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</si>
  <si>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</si>
  <si>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</si>
  <si>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</si>
  <si>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</si>
  <si>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</si>
  <si>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</si>
  <si>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</si>
  <si>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</si>
  <si>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</si>
  <si>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</si>
  <si>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</si>
  <si>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</si>
  <si>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</si>
  <si>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</si>
  <si>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</si>
  <si>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</si>
  <si>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</si>
  <si>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</si>
  <si>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</si>
  <si>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</si>
  <si>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</si>
  <si>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</si>
  <si>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</si>
  <si>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</si>
  <si>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</si>
  <si>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</si>
  <si>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</si>
  <si>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</si>
  <si>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</si>
  <si>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</si>
  <si>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</si>
  <si>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</si>
  <si>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</si>
  <si>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</si>
  <si>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</si>
  <si>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</si>
  <si>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</si>
  <si>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</si>
  <si>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</si>
  <si>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</si>
  <si>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</si>
  <si>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</si>
  <si>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</si>
  <si>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</si>
  <si>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</si>
  <si>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</si>
  <si>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</si>
  <si>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</si>
  <si>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</si>
  <si>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</si>
  <si>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</si>
  <si>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</si>
  <si>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</si>
  <si>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</si>
  <si>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</si>
  <si>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</si>
  <si>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</si>
  <si>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</si>
  <si>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</si>
  <si>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</si>
  <si>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</si>
  <si>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</si>
  <si>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</si>
  <si>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</si>
  <si>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</si>
  <si>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</si>
  <si>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</si>
  <si>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</si>
  <si>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</si>
  <si>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</si>
  <si>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</si>
  <si>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</si>
  <si>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</si>
  <si>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</si>
  <si>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</si>
  <si>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</si>
  <si>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</si>
  <si>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</si>
  <si>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</si>
  <si>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</si>
  <si>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</si>
  <si>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</si>
  <si>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</si>
  <si>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</si>
  <si>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</si>
  <si>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</si>
  <si>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</si>
  <si>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</si>
  <si>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</si>
  <si>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</si>
  <si>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</si>
  <si>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</si>
  <si>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</si>
  <si>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</si>
  <si>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</si>
  <si>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</si>
  <si>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</si>
  <si>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</si>
  <si>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</si>
  <si>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</si>
  <si>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</si>
  <si>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</si>
  <si>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</si>
  <si>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</si>
  <si>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</si>
  <si>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</si>
  <si>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</si>
  <si>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</si>
  <si>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</si>
  <si>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</si>
  <si>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</si>
  <si>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</si>
  <si>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</si>
  <si>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</si>
  <si>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</si>
  <si>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</si>
  <si>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</si>
  <si>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</si>
  <si>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</si>
  <si>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</si>
  <si>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</si>
  <si>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</si>
  <si>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</si>
  <si>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</si>
  <si>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</si>
  <si>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</si>
  <si>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</si>
  <si>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</si>
  <si>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</si>
  <si>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</si>
  <si>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</si>
  <si>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</si>
  <si>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</si>
  <si>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</si>
  <si>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</si>
  <si>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</si>
  <si>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</si>
  <si>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</si>
  <si>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</si>
  <si>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</si>
  <si>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</si>
  <si>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</si>
  <si>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</si>
  <si>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</si>
  <si>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</si>
  <si>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</si>
  <si>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</si>
  <si>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</si>
  <si>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</si>
  <si>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</si>
  <si>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</si>
  <si>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</si>
  <si>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</si>
  <si>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</si>
  <si>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</si>
  <si>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</si>
  <si>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</si>
  <si>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</si>
  <si>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</si>
  <si>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</si>
  <si>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</si>
  <si>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</si>
  <si>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</si>
  <si>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</si>
  <si>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</si>
  <si>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</si>
  <si>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</si>
  <si>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</si>
  <si>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</si>
  <si>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</si>
  <si>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</si>
  <si>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</si>
  <si>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</si>
  <si>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</si>
  <si>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</si>
  <si>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</si>
  <si>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</si>
  <si>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</si>
  <si>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</si>
  <si>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</si>
  <si>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</si>
  <si>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</si>
  <si>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</si>
  <si>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</si>
  <si>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</si>
  <si>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</si>
  <si>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</si>
  <si>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</si>
  <si>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</si>
  <si>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</si>
  <si>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</si>
  <si>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</si>
  <si>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</si>
  <si>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</si>
  <si>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</si>
  <si>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</si>
  <si>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</si>
  <si>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</si>
  <si>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</si>
  <si>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</si>
  <si>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</si>
  <si>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</si>
  <si>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</si>
  <si>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</si>
  <si>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</si>
  <si>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</si>
  <si>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</si>
  <si>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</si>
  <si>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</si>
  <si>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</si>
  <si>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</si>
  <si>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</si>
  <si>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</si>
  <si>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</si>
  <si>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</si>
  <si>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</si>
  <si>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</si>
  <si>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</si>
  <si>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</si>
  <si>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</si>
  <si>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</si>
  <si>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</si>
  <si>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</si>
  <si>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</si>
  <si>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</si>
  <si>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</si>
  <si>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</si>
  <si>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</si>
  <si>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</si>
  <si>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</si>
  <si>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</si>
  <si>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</si>
  <si>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</si>
  <si>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</si>
  <si>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</si>
  <si>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</si>
  <si>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</si>
  <si>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</si>
  <si>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</si>
  <si>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</si>
  <si>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</si>
  <si>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</si>
  <si>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</si>
  <si>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</si>
  <si>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</si>
  <si>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</si>
  <si>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</si>
  <si>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</si>
  <si>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</si>
  <si>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</si>
  <si>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</si>
  <si>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</si>
  <si>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</si>
  <si>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</si>
  <si>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</si>
  <si>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</si>
  <si>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</si>
  <si>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</si>
  <si>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</si>
  <si>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</si>
  <si>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</si>
  <si>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</si>
  <si>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</si>
  <si>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</si>
  <si>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</si>
  <si>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</si>
  <si>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</si>
  <si>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</si>
  <si>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</si>
  <si>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</si>
  <si>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</si>
  <si>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</si>
  <si>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</si>
  <si>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</si>
  <si>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</si>
  <si>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</si>
  <si>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</si>
  <si>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</si>
  <si>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</si>
  <si>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</si>
  <si>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</si>
  <si>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</si>
  <si>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</si>
  <si>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</si>
  <si>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</si>
  <si>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</si>
  <si>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</si>
  <si>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</si>
  <si>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</si>
  <si>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</si>
  <si>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</si>
  <si>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</si>
  <si>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</si>
  <si>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</si>
  <si>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</si>
  <si>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</si>
  <si>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</si>
  <si>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</si>
  <si>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</si>
  <si>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</si>
  <si>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</si>
  <si>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</si>
  <si>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</si>
  <si>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</si>
  <si>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</si>
  <si>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</si>
  <si>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</si>
  <si>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</si>
  <si>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</si>
  <si>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</si>
  <si>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</si>
  <si>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</si>
  <si>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</si>
  <si>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</si>
  <si>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</si>
  <si>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</si>
  <si>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</si>
  <si>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</si>
  <si>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</si>
  <si>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</si>
  <si>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</si>
  <si>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</si>
  <si>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</si>
  <si>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</si>
  <si>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</si>
  <si>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</si>
  <si>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</si>
  <si>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</si>
  <si>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</si>
  <si>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</si>
  <si>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</si>
  <si>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</si>
  <si>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</si>
  <si>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</si>
  <si>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</si>
  <si>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</si>
  <si>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</si>
  <si>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</si>
  <si>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</si>
  <si>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</si>
  <si>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</si>
  <si>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</si>
  <si>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</si>
  <si>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</si>
  <si>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</si>
  <si>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</si>
  <si>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</si>
  <si>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</si>
  <si>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</si>
  <si>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</si>
  <si>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</si>
  <si>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</si>
  <si>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</si>
  <si>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</si>
  <si>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</si>
  <si>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</si>
  <si>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</si>
  <si>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</si>
  <si>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</si>
  <si>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</si>
  <si>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</si>
  <si>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</si>
  <si>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</si>
  <si>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</si>
  <si>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</si>
  <si>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</si>
  <si>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</si>
  <si>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</si>
  <si>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</si>
  <si>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</si>
  <si>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</si>
  <si>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</si>
  <si>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</si>
  <si>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</si>
  <si>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</si>
  <si>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</si>
  <si>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</si>
  <si>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</si>
  <si>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</si>
  <si>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</si>
  <si>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</si>
  <si>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</si>
  <si>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</si>
  <si>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</si>
  <si>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</si>
  <si>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</si>
  <si>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</si>
  <si>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</si>
  <si>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</si>
  <si>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</si>
  <si>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</si>
  <si>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</si>
  <si>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</si>
  <si>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</si>
  <si>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</si>
  <si>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</si>
  <si>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</si>
  <si>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</si>
  <si>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</si>
  <si>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</si>
  <si>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</si>
  <si>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</si>
  <si>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</si>
  <si>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</si>
  <si>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</si>
  <si>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</si>
  <si>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</si>
  <si>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</si>
  <si>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</si>
  <si>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</si>
  <si>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</si>
  <si>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</si>
  <si>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</si>
  <si>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</si>
  <si>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</si>
  <si>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</si>
  <si>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</si>
  <si>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</si>
  <si>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</si>
  <si>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</si>
  <si>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</si>
  <si>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</si>
  <si>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</si>
  <si>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</si>
  <si>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</si>
  <si>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</si>
  <si>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</si>
  <si>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</si>
  <si>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</si>
  <si>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</si>
  <si>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</si>
  <si>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</si>
  <si>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</si>
  <si>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</si>
  <si>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</si>
  <si>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</si>
  <si>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</si>
  <si>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</si>
  <si>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</si>
  <si>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</si>
  <si>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</si>
  <si>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</si>
  <si>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</si>
  <si>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</si>
  <si>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</si>
  <si>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</si>
  <si>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</si>
  <si>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</si>
  <si>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</si>
  <si>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</si>
  <si>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</si>
  <si>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</si>
  <si>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</si>
  <si>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</si>
  <si>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</si>
  <si>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</si>
  <si>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</si>
  <si>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</si>
  <si>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</si>
  <si>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</si>
  <si>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</si>
  <si>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</si>
  <si>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</si>
  <si>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</si>
  <si>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</si>
  <si>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</si>
  <si>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</si>
  <si>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</si>
  <si>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</si>
  <si>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</si>
  <si>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</si>
  <si>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</si>
  <si>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</si>
  <si>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</si>
  <si>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</si>
  <si>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</si>
  <si>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</si>
  <si>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</si>
  <si>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</si>
  <si>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</si>
  <si>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</si>
  <si>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</si>
  <si>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</si>
  <si>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</si>
  <si>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</si>
  <si>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</si>
  <si>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</si>
  <si>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</si>
  <si>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</si>
  <si>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</si>
  <si>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</si>
  <si>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</si>
  <si>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</si>
  <si>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</si>
  <si>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</si>
  <si>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</si>
  <si>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</si>
  <si>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</si>
  <si>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</si>
  <si>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</si>
  <si>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</si>
  <si>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</si>
  <si>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</si>
  <si>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</si>
  <si>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</si>
  <si>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</si>
  <si>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</si>
  <si>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</si>
  <si>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</si>
  <si>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</si>
  <si>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</si>
  <si>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</si>
  <si>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</si>
  <si>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</si>
  <si>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</si>
  <si>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</si>
  <si>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</si>
  <si>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</si>
  <si>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</si>
  <si>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</si>
  <si>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</si>
  <si>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</si>
  <si>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</si>
  <si>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</si>
  <si>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</si>
  <si>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</si>
  <si>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</si>
  <si>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</si>
  <si>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</si>
  <si>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</si>
  <si>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</si>
  <si>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</si>
  <si>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</si>
  <si>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</si>
  <si>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</si>
  <si>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</si>
  <si>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</si>
  <si>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</si>
  <si>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</si>
  <si>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</si>
  <si>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</si>
  <si>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</si>
  <si>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</si>
  <si>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</si>
  <si>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</si>
  <si>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</si>
  <si>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</si>
  <si>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</si>
  <si>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</si>
  <si>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</si>
  <si>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</si>
  <si>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</si>
  <si>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</si>
  <si>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</si>
  <si>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</si>
  <si>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</si>
  <si>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</si>
  <si>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</si>
  <si>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</si>
  <si>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</si>
  <si>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</si>
  <si>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</si>
  <si>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</si>
  <si>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</si>
  <si>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</si>
  <si>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</si>
  <si>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</si>
  <si>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</si>
  <si>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</si>
  <si>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</si>
  <si>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</si>
  <si>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</si>
  <si>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</si>
  <si>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</si>
  <si>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</si>
  <si>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</si>
  <si>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</si>
  <si>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</si>
  <si>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</si>
  <si>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</si>
  <si>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</si>
  <si>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</si>
  <si>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</si>
  <si>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</si>
  <si>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</si>
  <si>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</si>
  <si>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</si>
  <si>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</si>
  <si>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</si>
  <si>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</si>
  <si>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</si>
  <si>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</si>
  <si>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</si>
  <si>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</si>
  <si>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</si>
  <si>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</si>
  <si>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</si>
  <si>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</si>
  <si>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</si>
  <si>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</si>
  <si>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</si>
  <si>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</si>
  <si>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</si>
  <si>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</si>
  <si>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</si>
  <si>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</si>
  <si>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</si>
  <si>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</si>
  <si>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</si>
  <si>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</si>
  <si>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</si>
  <si>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</si>
  <si>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</si>
  <si>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</si>
  <si>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</si>
  <si>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</si>
  <si>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</si>
  <si>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</si>
  <si>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</si>
  <si>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</si>
  <si>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</si>
  <si>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</si>
  <si>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</si>
  <si>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</si>
  <si>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</si>
  <si>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</si>
  <si>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</si>
  <si>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</si>
  <si>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</si>
  <si>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</si>
  <si>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</si>
  <si>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</si>
  <si>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</si>
  <si>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</si>
  <si>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</si>
  <si>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</si>
  <si>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</si>
  <si>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</si>
  <si>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</si>
  <si>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</si>
  <si>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</si>
  <si>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</si>
  <si>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</si>
  <si>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</si>
  <si>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</si>
  <si>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</si>
  <si>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</si>
  <si>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</si>
  <si>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</si>
  <si>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</si>
  <si>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</si>
  <si>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</si>
  <si>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</si>
  <si>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</si>
  <si>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</si>
  <si>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</si>
  <si>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</si>
  <si>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</si>
  <si>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</si>
  <si>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</si>
  <si>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</si>
  <si>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</si>
  <si>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</si>
  <si>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</si>
  <si>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</si>
  <si>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</si>
  <si>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</si>
  <si>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</si>
  <si>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</si>
  <si>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</si>
  <si>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</si>
  <si>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</si>
  <si>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</si>
  <si>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</si>
  <si>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</si>
  <si>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</si>
  <si>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</si>
  <si>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</si>
  <si>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</si>
  <si>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</si>
  <si>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</si>
  <si>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</si>
  <si>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</si>
  <si>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</si>
  <si>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</si>
  <si>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</si>
  <si>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</si>
  <si>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</si>
  <si>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</si>
  <si>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</si>
  <si>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</si>
  <si>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</si>
  <si>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</si>
  <si>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</si>
  <si>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</si>
  <si>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</si>
  <si>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</si>
  <si>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</si>
  <si>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</si>
  <si>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</si>
  <si>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</si>
  <si>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</si>
  <si>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</si>
  <si>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</si>
  <si>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</si>
  <si>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</si>
  <si>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</si>
  <si>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</si>
  <si>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</si>
  <si>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</si>
  <si>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</si>
  <si>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</si>
  <si>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</si>
  <si>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</si>
  <si>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</si>
  <si>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</si>
  <si>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</si>
  <si>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</si>
  <si>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</si>
  <si>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</si>
  <si>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</si>
  <si>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</si>
  <si>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</si>
  <si>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</si>
  <si>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</si>
  <si>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</si>
  <si>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</si>
  <si>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</si>
  <si>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</si>
  <si>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</si>
  <si>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</si>
  <si>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</si>
  <si>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</si>
  <si>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</si>
  <si>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</si>
  <si>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</si>
  <si>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</si>
  <si>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</si>
  <si>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</si>
  <si>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</si>
  <si>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</si>
  <si>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</si>
  <si>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</si>
  <si>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</si>
  <si>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</si>
  <si>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</si>
  <si>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</si>
  <si>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</si>
  <si>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</si>
  <si>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</si>
  <si>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</si>
  <si>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</si>
  <si>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</si>
  <si>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</si>
  <si>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</si>
  <si>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</si>
  <si>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</si>
  <si>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</si>
  <si>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</si>
  <si>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</si>
  <si>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</si>
  <si>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</si>
  <si>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</si>
  <si>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</si>
  <si>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</si>
  <si>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</si>
  <si>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</si>
  <si>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</si>
  <si>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</si>
  <si>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</si>
  <si>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</si>
  <si>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</si>
  <si>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</si>
  <si>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</si>
  <si>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</si>
  <si>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</si>
  <si>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</si>
  <si>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</si>
  <si>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</si>
  <si>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</si>
  <si>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</si>
  <si>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</si>
  <si>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</si>
  <si>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</si>
  <si>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</si>
  <si>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</si>
  <si>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</si>
  <si>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</si>
  <si>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</si>
  <si>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</si>
  <si>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</si>
  <si>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</si>
  <si>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</si>
  <si>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</si>
  <si>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</si>
  <si>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</si>
  <si>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</si>
  <si>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</si>
  <si>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</si>
  <si>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</si>
  <si>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</si>
  <si>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</si>
  <si>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</si>
  <si>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</si>
  <si>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</si>
  <si>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</si>
  <si>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</si>
  <si>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</si>
  <si>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</si>
  <si>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</si>
  <si>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</si>
  <si>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</si>
  <si>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</si>
  <si>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</si>
  <si>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</si>
  <si>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</si>
  <si>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</si>
  <si>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</si>
  <si>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</si>
  <si>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</si>
  <si>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</si>
  <si>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</si>
  <si>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</si>
  <si>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</si>
  <si>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</si>
  <si>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</si>
  <si>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</si>
  <si>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</si>
  <si>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</si>
  <si>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</si>
  <si>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</si>
  <si>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</si>
  <si>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</si>
  <si>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</si>
  <si>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</si>
  <si>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</si>
  <si>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</si>
  <si>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</si>
  <si>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</si>
  <si>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</si>
  <si>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</si>
  <si>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</si>
  <si>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</si>
  <si>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</si>
  <si>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</si>
  <si>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</si>
  <si>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</si>
  <si>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</si>
  <si>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</si>
  <si>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</si>
  <si>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</si>
  <si>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</si>
  <si>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</si>
  <si>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</si>
  <si>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</si>
  <si>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</si>
  <si>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</si>
  <si>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</si>
  <si>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</si>
  <si>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</si>
  <si>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</si>
  <si>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</si>
  <si>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</si>
  <si>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</si>
  <si>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</si>
  <si>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</si>
  <si>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</si>
  <si>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</si>
  <si>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</si>
  <si>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</si>
  <si>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</si>
  <si>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</si>
  <si>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</si>
  <si>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</si>
  <si>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</si>
  <si>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</si>
  <si>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</si>
  <si>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</si>
  <si>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</si>
  <si>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</si>
  <si>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</si>
  <si>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</si>
  <si>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</si>
  <si>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</si>
  <si>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</si>
  <si>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</si>
  <si>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</si>
  <si>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</si>
  <si>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</si>
  <si>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</si>
  <si>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</si>
  <si>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</si>
  <si>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</si>
  <si>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</si>
  <si>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</si>
  <si>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</si>
  <si>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</si>
  <si>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</si>
  <si>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</si>
  <si>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</si>
  <si>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</si>
  <si>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</si>
  <si>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</si>
  <si>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</si>
  <si>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</si>
  <si>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</si>
  <si>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</si>
  <si>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</si>
  <si>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</si>
  <si>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</si>
  <si>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</si>
  <si>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</si>
  <si>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</si>
  <si>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</si>
  <si>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</si>
  <si>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</si>
  <si>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</si>
  <si>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</si>
  <si>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</si>
  <si>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</si>
  <si>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</si>
  <si>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</si>
  <si>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</si>
  <si>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</si>
  <si>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</si>
  <si>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</si>
  <si>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</si>
  <si>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</si>
  <si>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</si>
  <si>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</si>
  <si>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</si>
  <si>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</si>
  <si>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</si>
  <si>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</si>
  <si>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</si>
  <si>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</si>
  <si>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</si>
  <si>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</si>
  <si>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</si>
  <si>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</si>
  <si>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</si>
  <si>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</si>
  <si>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</si>
  <si>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</si>
  <si>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</si>
  <si>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</si>
  <si>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</si>
  <si>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</si>
  <si>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</si>
  <si>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</si>
  <si>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</si>
  <si>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</si>
  <si>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</si>
  <si>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</si>
  <si>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</si>
  <si>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</si>
  <si>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</si>
  <si>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</si>
  <si>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</si>
  <si>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</si>
  <si>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</si>
  <si>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</si>
  <si>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</si>
  <si>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</si>
  <si>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</si>
  <si>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</si>
  <si>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</si>
  <si>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</si>
  <si>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</si>
  <si>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</si>
  <si>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</si>
  <si>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</si>
  <si>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</si>
  <si>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</si>
  <si>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</si>
  <si>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</si>
  <si>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</si>
  <si>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</si>
  <si>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</si>
  <si>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</si>
  <si>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</si>
  <si>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</si>
  <si>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</si>
  <si>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</si>
  <si>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</si>
  <si>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</si>
  <si>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</si>
  <si>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</si>
  <si>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</si>
  <si>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</si>
  <si>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</si>
  <si>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</si>
  <si>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</si>
  <si>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</si>
  <si>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</si>
  <si>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</si>
  <si>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</si>
  <si>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</si>
  <si>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</si>
  <si>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</si>
  <si>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</si>
  <si>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</si>
  <si>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</si>
  <si>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</si>
  <si>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</si>
  <si>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</si>
  <si>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</si>
  <si>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</si>
  <si>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</si>
  <si>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</si>
  <si>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</si>
  <si>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</si>
  <si>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</si>
  <si>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</si>
  <si>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</si>
  <si>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</si>
  <si>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</si>
  <si>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</si>
  <si>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</si>
  <si>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</si>
  <si>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</si>
  <si>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</si>
  <si>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</si>
  <si>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</si>
  <si>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</si>
  <si>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</si>
  <si>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</si>
  <si>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</si>
  <si>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</si>
  <si>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</si>
  <si>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</si>
  <si>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</si>
  <si>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</si>
  <si>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</si>
  <si>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</si>
  <si>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</si>
  <si>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</si>
  <si>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</si>
  <si>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</si>
  <si>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</si>
  <si>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</si>
  <si>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</si>
  <si>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</si>
  <si>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</si>
  <si>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</si>
  <si>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</si>
  <si>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</si>
  <si>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</si>
  <si>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</si>
  <si>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</si>
  <si>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</si>
  <si>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</si>
  <si>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</si>
  <si>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</si>
  <si>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</si>
  <si>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</si>
  <si>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</si>
  <si>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</si>
  <si>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</si>
  <si>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</si>
  <si>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</si>
  <si>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</si>
  <si>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</si>
  <si>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</si>
  <si>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</si>
  <si>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</si>
  <si>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</si>
  <si>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</si>
  <si>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</si>
  <si>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</si>
  <si>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</si>
  <si>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</si>
  <si>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</si>
  <si>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</si>
  <si>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</si>
  <si>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</si>
  <si>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</si>
  <si>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</si>
  <si>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</si>
  <si>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</si>
  <si>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</si>
  <si>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</si>
  <si>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</si>
  <si>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</si>
  <si>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</si>
  <si>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</si>
  <si>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</si>
  <si>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</si>
  <si>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</si>
  <si>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</si>
  <si>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</si>
  <si>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</si>
  <si>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</si>
  <si>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</si>
  <si>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</si>
  <si>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</si>
  <si>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</si>
  <si>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</si>
  <si>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</si>
  <si>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</si>
  <si>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</si>
  <si>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</si>
  <si>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</si>
  <si>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</si>
  <si>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</si>
  <si>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</si>
  <si>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</si>
  <si>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</si>
  <si>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</si>
  <si>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</si>
  <si>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</si>
  <si>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</si>
  <si>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</si>
  <si>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</si>
  <si>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</si>
  <si>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</si>
  <si>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</si>
  <si>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</si>
  <si>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</si>
  <si>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</si>
  <si>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</si>
  <si>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</si>
  <si>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</si>
  <si>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</si>
  <si>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</si>
  <si>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</si>
  <si>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</si>
  <si>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</si>
  <si>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</si>
  <si>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</si>
  <si>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</si>
  <si>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</si>
  <si>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</si>
  <si>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</si>
  <si>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</si>
  <si>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</si>
  <si>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</si>
  <si>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</si>
  <si>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</si>
  <si>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</si>
  <si>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</si>
  <si>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</si>
  <si>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</si>
  <si>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</si>
  <si>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</si>
  <si>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</si>
  <si>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</si>
  <si>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</si>
  <si>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</si>
  <si>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</si>
  <si>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</si>
  <si>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</si>
  <si>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</si>
  <si>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</si>
  <si>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</si>
  <si>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</si>
  <si>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</si>
  <si>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</si>
  <si>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</si>
  <si>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</si>
  <si>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</si>
  <si>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</si>
  <si>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</si>
  <si>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</si>
  <si>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</si>
  <si>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</si>
  <si>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</si>
  <si>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</si>
  <si>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</si>
  <si>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</si>
  <si>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</si>
  <si>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</si>
  <si>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</si>
  <si>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</si>
  <si>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</si>
  <si>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</si>
  <si>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</si>
  <si>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</si>
  <si>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</si>
  <si>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</si>
  <si>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</si>
  <si>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</si>
  <si>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</si>
  <si>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</si>
  <si>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</si>
  <si>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</si>
  <si>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</si>
  <si>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</si>
  <si>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</si>
  <si>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</si>
  <si>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</si>
  <si>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</si>
  <si>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</si>
  <si>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</si>
  <si>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</si>
  <si>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</si>
  <si>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</si>
  <si>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</si>
  <si>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</si>
  <si>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</si>
  <si>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</si>
  <si>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</si>
  <si>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</si>
  <si>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</si>
  <si>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</si>
  <si>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</si>
  <si>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</si>
  <si>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</si>
  <si>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</si>
  <si>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</si>
  <si>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</si>
  <si>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</si>
  <si>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</si>
  <si>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</si>
  <si>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</si>
  <si>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</si>
  <si>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</si>
  <si>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</si>
  <si>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</si>
  <si>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</si>
  <si>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</si>
  <si>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</si>
  <si>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</si>
  <si>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</si>
  <si>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</si>
  <si>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</si>
  <si>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</si>
  <si>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</si>
  <si>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</si>
  <si>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</si>
  <si>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</si>
  <si>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</si>
  <si>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</si>
  <si>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</si>
  <si>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</si>
  <si>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</si>
  <si>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</si>
  <si>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</si>
  <si>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</si>
  <si>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</si>
  <si>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</si>
  <si>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</si>
  <si>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</si>
  <si>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</si>
  <si>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</si>
  <si>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</si>
  <si>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</si>
  <si>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</si>
  <si>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</si>
  <si>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</si>
  <si>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</si>
  <si>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</si>
  <si>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</si>
  <si>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</si>
  <si>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</si>
  <si>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</si>
  <si>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</si>
  <si>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</si>
  <si>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</si>
  <si>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</si>
  <si>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</si>
  <si>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</si>
  <si>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</si>
  <si>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</si>
  <si>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</si>
  <si>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</si>
  <si>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</si>
  <si>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</si>
  <si>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</si>
  <si>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</si>
  <si>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</si>
  <si>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</si>
  <si>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</si>
  <si>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</si>
  <si>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</si>
  <si>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</si>
  <si>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</si>
  <si>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</si>
  <si>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</si>
  <si>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</si>
  <si>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</si>
  <si>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</si>
  <si>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</si>
  <si>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</si>
  <si>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</si>
  <si>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</si>
  <si>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</si>
  <si>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</si>
  <si>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</si>
  <si>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</si>
  <si>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</si>
  <si>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</si>
  <si>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</si>
  <si>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</si>
  <si>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</si>
  <si>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</si>
  <si>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</si>
  <si>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</si>
  <si>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</si>
  <si>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</si>
  <si>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</si>
  <si>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</si>
  <si>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</si>
  <si>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</si>
  <si>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</si>
  <si>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</si>
  <si>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</si>
  <si>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</si>
  <si>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</si>
  <si>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</si>
  <si>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</si>
  <si>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</si>
  <si>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</si>
  <si>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</si>
  <si>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</si>
  <si>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</si>
  <si>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</si>
  <si>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</si>
  <si>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</si>
  <si>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</si>
  <si>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</si>
  <si>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</si>
  <si>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</si>
  <si>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</si>
  <si>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</si>
  <si>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</si>
  <si>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</si>
  <si>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</si>
  <si>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</si>
  <si>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</si>
  <si>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</si>
  <si>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</si>
  <si>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</si>
  <si>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</si>
  <si>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</si>
  <si>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</si>
  <si>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</si>
  <si>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</si>
  <si>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</si>
  <si>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</si>
  <si>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</si>
  <si>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</si>
  <si>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</si>
  <si>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</si>
  <si>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</si>
  <si>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</si>
  <si>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</si>
  <si>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</si>
  <si>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</si>
  <si>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</si>
  <si>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</si>
  <si>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</si>
  <si>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</si>
  <si>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</si>
  <si>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</si>
  <si>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</si>
  <si>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</si>
  <si>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</si>
  <si>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</si>
  <si>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</si>
  <si>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</si>
  <si>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</si>
  <si>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</si>
  <si>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</si>
  <si>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</si>
  <si>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</si>
  <si>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</si>
  <si>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</si>
  <si>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</si>
  <si>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</si>
  <si>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</si>
  <si>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</si>
  <si>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</si>
  <si>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</si>
  <si>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</si>
  <si>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</si>
  <si>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</si>
  <si>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</si>
  <si>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</si>
  <si>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</si>
  <si>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</si>
  <si>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</si>
  <si>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</si>
  <si>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</si>
  <si>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</si>
  <si>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</si>
  <si>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</si>
  <si>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</si>
  <si>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</si>
  <si>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</si>
  <si>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</si>
  <si>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</si>
  <si>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</si>
  <si>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</si>
  <si>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</si>
  <si>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</si>
  <si>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</si>
  <si>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</si>
  <si>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</si>
  <si>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</si>
  <si>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</si>
  <si>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</si>
  <si>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</si>
  <si>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</si>
  <si>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</si>
  <si>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</si>
  <si>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</si>
  <si>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</si>
  <si>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</si>
  <si>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</si>
  <si>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</si>
  <si>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</si>
  <si>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</si>
  <si>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</si>
  <si>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</si>
  <si>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</si>
  <si>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</si>
  <si>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</si>
  <si>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</si>
  <si>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</si>
  <si>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</si>
  <si>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</si>
  <si>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</si>
  <si>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</si>
  <si>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</si>
  <si>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</si>
  <si>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</si>
  <si>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</si>
  <si>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</si>
  <si>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</si>
  <si>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</si>
  <si>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</si>
  <si>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</si>
  <si>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</si>
  <si>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</si>
  <si>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</si>
  <si>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</si>
  <si>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</si>
  <si>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</si>
  <si>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</si>
  <si>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</si>
  <si>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</si>
  <si>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</si>
  <si>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</si>
  <si>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</si>
  <si>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</si>
  <si>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</si>
  <si>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</si>
  <si>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</si>
  <si>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</si>
  <si>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</si>
  <si>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</si>
  <si>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</si>
  <si>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</si>
  <si>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</si>
  <si>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</si>
  <si>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</si>
  <si>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</si>
  <si>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</si>
  <si>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</si>
  <si>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</si>
  <si>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</si>
  <si>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</si>
  <si>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</si>
  <si>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</si>
  <si>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</si>
  <si>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</si>
  <si>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</si>
  <si>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</si>
  <si>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</si>
  <si>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</si>
  <si>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</si>
  <si>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</si>
  <si>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</si>
  <si>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</si>
  <si>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</si>
  <si>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</si>
  <si>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</si>
  <si>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</si>
  <si>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</si>
  <si>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</si>
  <si>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</si>
  <si>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</si>
  <si>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</si>
  <si>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</si>
  <si>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</si>
  <si>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</si>
  <si>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</si>
  <si>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</si>
  <si>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</si>
  <si>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</si>
  <si>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</si>
  <si>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</si>
  <si>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</si>
  <si>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</si>
  <si>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</si>
  <si>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</si>
  <si>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</si>
  <si>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</si>
  <si>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</si>
  <si>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</si>
  <si>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</si>
  <si>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</si>
  <si>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</si>
  <si>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</si>
  <si>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</si>
  <si>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</si>
  <si>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</si>
  <si>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</si>
  <si>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</si>
  <si>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</si>
  <si>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</si>
  <si>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</si>
  <si>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</si>
  <si>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</si>
  <si>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</si>
  <si>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</si>
  <si>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</si>
  <si>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</si>
  <si>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</si>
  <si>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</si>
  <si>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</si>
  <si>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</si>
  <si>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</si>
  <si>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</si>
  <si>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</si>
  <si>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</si>
  <si>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</si>
  <si>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</si>
  <si>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</si>
  <si>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</si>
  <si>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</si>
  <si>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</si>
  <si>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</si>
  <si>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</si>
  <si>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</si>
  <si>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</si>
  <si>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</si>
  <si>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</si>
  <si>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</si>
  <si>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</si>
  <si>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</si>
  <si>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</si>
  <si>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</si>
  <si>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</si>
  <si>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</si>
  <si>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</si>
  <si>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</si>
  <si>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</si>
  <si>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</si>
  <si>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</si>
  <si>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</si>
  <si>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</si>
  <si>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</si>
  <si>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</si>
  <si>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</si>
  <si>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</si>
  <si>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</si>
  <si>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</si>
  <si>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</si>
  <si>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</si>
  <si>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</si>
  <si>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</si>
  <si>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</si>
  <si>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</si>
  <si>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</si>
  <si>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</si>
  <si>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</si>
  <si>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</si>
  <si>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</si>
  <si>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</si>
  <si>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</si>
  <si>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</si>
  <si>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</si>
  <si>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</si>
  <si>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</si>
  <si>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</si>
  <si>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</si>
  <si>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</si>
  <si>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</si>
  <si>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</si>
  <si>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</si>
  <si>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</si>
  <si>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</si>
  <si>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</si>
  <si>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</si>
  <si>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</si>
  <si>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</si>
  <si>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</si>
  <si>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</si>
  <si>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</si>
  <si>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</si>
  <si>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</si>
  <si>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</si>
  <si>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</si>
  <si>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</si>
  <si>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</si>
  <si>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</si>
  <si>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</si>
  <si>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</si>
  <si>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</si>
  <si>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</si>
  <si>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</si>
  <si>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</si>
  <si>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</si>
  <si>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</si>
  <si>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</si>
  <si>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</si>
  <si>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</si>
  <si>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</si>
  <si>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</si>
  <si>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</si>
  <si>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</si>
  <si>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</si>
  <si>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</si>
  <si>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</si>
  <si>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</si>
  <si>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</si>
  <si>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</si>
  <si>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</si>
  <si>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</si>
  <si>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</si>
  <si>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</si>
  <si>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</si>
  <si>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</si>
  <si>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</si>
  <si>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</si>
  <si>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</si>
  <si>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</si>
  <si>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</si>
  <si>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</si>
  <si>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</si>
  <si>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</si>
  <si>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</si>
  <si>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</si>
  <si>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</si>
  <si>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</si>
  <si>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</si>
  <si>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</si>
  <si>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</si>
  <si>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</si>
  <si>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</si>
  <si>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</si>
  <si>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</si>
  <si>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</si>
  <si>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</si>
  <si>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</si>
  <si>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</si>
  <si>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</si>
  <si>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</si>
  <si>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</si>
  <si>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</si>
  <si>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</si>
  <si>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</si>
  <si>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</si>
  <si>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</si>
  <si>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</si>
  <si>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</si>
  <si>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</si>
  <si>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</si>
  <si>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</si>
  <si>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</si>
  <si>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</si>
  <si>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</si>
  <si>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</si>
  <si>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</si>
  <si>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</si>
  <si>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</si>
  <si>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</si>
  <si>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</si>
  <si>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</si>
  <si>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</si>
  <si>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</si>
  <si>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</si>
  <si>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</si>
  <si>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</si>
  <si>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</si>
  <si>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</si>
  <si>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</si>
  <si>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</si>
  <si>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</si>
  <si>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</si>
  <si>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</si>
  <si>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</si>
  <si>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</si>
  <si>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</si>
  <si>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</si>
  <si>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</si>
  <si>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</si>
  <si>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</si>
  <si>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</si>
  <si>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</si>
  <si>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</si>
  <si>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</si>
  <si>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</si>
  <si>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</si>
  <si>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</si>
  <si>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</si>
  <si>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</si>
  <si>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</si>
  <si>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</si>
  <si>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</si>
  <si>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</si>
  <si>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</si>
  <si>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</si>
  <si>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</si>
  <si>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</si>
  <si>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</si>
  <si>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</si>
  <si>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</si>
  <si>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</si>
  <si>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</si>
  <si>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</si>
  <si>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</si>
  <si>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</si>
  <si>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</si>
  <si>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</si>
  <si>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</si>
  <si>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</si>
  <si>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</si>
  <si>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</si>
  <si>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</si>
  <si>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</si>
  <si>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</si>
  <si>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</si>
  <si>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</si>
  <si>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</si>
  <si>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</si>
  <si>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</si>
  <si>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</si>
  <si>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</si>
  <si>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</si>
  <si>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</si>
  <si>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</si>
  <si>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</si>
  <si>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</si>
  <si>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</si>
  <si>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</si>
  <si>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</si>
  <si>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</si>
  <si>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</si>
  <si>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</si>
  <si>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</si>
  <si>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</si>
  <si>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</si>
  <si>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</si>
  <si>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</si>
  <si>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</si>
  <si>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</si>
  <si>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</si>
  <si>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</si>
  <si>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</si>
  <si>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</si>
  <si>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</si>
  <si>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</si>
  <si>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</si>
  <si>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</si>
  <si>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</si>
  <si>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</si>
  <si>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</si>
  <si>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</si>
  <si>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</si>
  <si>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</si>
  <si>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</si>
  <si>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</si>
  <si>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</si>
  <si>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</si>
  <si>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</si>
  <si>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</si>
  <si>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</si>
  <si>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</si>
  <si>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</si>
  <si>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</si>
  <si>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</si>
  <si>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</si>
  <si>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</si>
  <si>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</si>
  <si>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</si>
  <si>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</si>
  <si>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</si>
  <si>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</si>
  <si>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</si>
  <si>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</si>
  <si>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</si>
  <si>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</si>
  <si>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</si>
  <si>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</si>
  <si>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</si>
  <si>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</si>
  <si>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</si>
  <si>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</si>
  <si>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</si>
  <si>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</si>
  <si>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</si>
  <si>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</si>
  <si>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</si>
  <si>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</si>
  <si>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</si>
  <si>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</si>
  <si>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</si>
  <si>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</si>
  <si>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</si>
  <si>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</si>
  <si>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</si>
  <si>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</si>
  <si>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</si>
  <si>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</si>
  <si>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</si>
  <si>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</si>
  <si>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</si>
  <si>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</si>
  <si>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</si>
  <si>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</si>
  <si>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</si>
  <si>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</si>
  <si>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</si>
  <si>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</si>
  <si>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</si>
  <si>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</si>
  <si>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</si>
  <si>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</si>
  <si>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</si>
  <si>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</si>
  <si>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</si>
  <si>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</si>
  <si>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</si>
  <si>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</si>
  <si>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</si>
  <si>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</si>
  <si>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</si>
  <si>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</si>
  <si>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</si>
  <si>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</si>
  <si>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</si>
  <si>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</si>
  <si>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</si>
  <si>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</si>
  <si>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</si>
  <si>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</si>
  <si>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</si>
  <si>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</si>
  <si>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</si>
  <si>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</si>
  <si>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</si>
  <si>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</si>
  <si>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</si>
  <si>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</si>
  <si>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</si>
  <si>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</si>
  <si>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</si>
  <si>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</si>
  <si>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</si>
  <si>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</si>
  <si>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</si>
  <si>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</si>
  <si>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</si>
  <si>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</si>
  <si>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</si>
  <si>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</si>
  <si>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</si>
  <si>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</si>
  <si>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</si>
  <si>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</si>
  <si>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</si>
  <si>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</si>
  <si>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</si>
  <si>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</si>
  <si>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</si>
  <si>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</si>
  <si>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</si>
  <si>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</si>
  <si>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</si>
  <si>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</si>
  <si>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</si>
  <si>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</si>
  <si>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</si>
  <si>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</si>
  <si>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</si>
  <si>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</si>
  <si>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</si>
  <si>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</si>
  <si>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</si>
  <si>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</si>
  <si>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</si>
  <si>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</si>
  <si>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</si>
  <si>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</si>
  <si>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</si>
  <si>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</si>
  <si>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</si>
  <si>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</si>
  <si>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</si>
  <si>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</si>
  <si>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</si>
  <si>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</si>
  <si>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</si>
  <si>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</si>
  <si>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</si>
  <si>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</si>
  <si>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</si>
  <si>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</si>
  <si>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</si>
  <si>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</si>
  <si>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</si>
  <si>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</si>
  <si>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</si>
  <si>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</si>
  <si>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</si>
  <si>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</si>
  <si>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</si>
  <si>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</si>
  <si>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</si>
  <si>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</si>
  <si>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</si>
  <si>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</si>
  <si>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</si>
  <si>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</si>
  <si>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</si>
  <si>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</si>
  <si>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</si>
  <si>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</si>
  <si>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</si>
  <si>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</si>
  <si>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</si>
  <si>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</si>
  <si>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</si>
  <si>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</si>
  <si>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</si>
  <si>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</si>
  <si>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</si>
  <si>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</si>
  <si>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</si>
  <si>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</si>
  <si>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</si>
  <si>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</si>
  <si>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</si>
  <si>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</si>
  <si>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</si>
  <si>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</si>
  <si>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</si>
  <si>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</si>
  <si>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</si>
  <si>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</si>
  <si>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</si>
  <si>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</si>
  <si>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</si>
  <si>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</si>
  <si>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</si>
  <si>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</si>
  <si>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</si>
  <si>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</si>
  <si>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</si>
  <si>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</si>
  <si>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</si>
  <si>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</si>
  <si>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</si>
  <si>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</si>
  <si>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</si>
  <si>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</si>
  <si>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</si>
  <si>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</si>
  <si>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</si>
  <si>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</si>
  <si>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</si>
  <si>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</si>
  <si>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</si>
  <si>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</si>
  <si>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</si>
  <si>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</si>
  <si>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</si>
  <si>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</si>
  <si>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</si>
  <si>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</si>
  <si>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</si>
  <si>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</si>
  <si>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</si>
  <si>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</si>
  <si>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</si>
  <si>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</si>
  <si>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</si>
  <si>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</si>
  <si>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</si>
  <si>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</si>
  <si>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</si>
  <si>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</si>
  <si>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</si>
  <si>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</si>
  <si>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</si>
  <si>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</si>
  <si>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</si>
  <si>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</si>
  <si>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</si>
  <si>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</si>
  <si>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</si>
  <si>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</si>
  <si>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</si>
  <si>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</si>
  <si>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</si>
  <si>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</si>
  <si>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</si>
  <si>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</si>
  <si>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</si>
  <si>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</si>
  <si>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</si>
  <si>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</si>
  <si>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</si>
  <si>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</si>
  <si>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</si>
  <si>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</si>
  <si>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</si>
  <si>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</si>
  <si>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</si>
  <si>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</si>
  <si>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</si>
  <si>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</si>
  <si>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</si>
  <si>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</si>
  <si>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</si>
  <si>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</si>
  <si>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</si>
  <si>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</si>
  <si>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</si>
  <si>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</si>
  <si>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</si>
  <si>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</si>
  <si>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</si>
  <si>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</si>
  <si>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</si>
  <si>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</si>
  <si>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</si>
  <si>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</si>
  <si>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</si>
  <si>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</si>
  <si>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</si>
  <si>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</si>
  <si>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</si>
  <si>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</si>
  <si>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</si>
  <si>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</si>
  <si>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</si>
  <si>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</si>
  <si>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</si>
  <si>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</si>
  <si>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</si>
  <si>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</si>
  <si>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</si>
  <si>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</si>
  <si>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</si>
  <si>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</si>
  <si>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</si>
  <si>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</si>
  <si>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</si>
  <si>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</si>
  <si>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</si>
  <si>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</si>
  <si>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</si>
  <si>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</si>
  <si>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</si>
  <si>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</si>
  <si>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</si>
  <si>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</si>
  <si>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</si>
  <si>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</si>
  <si>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</si>
  <si>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</si>
  <si>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</si>
  <si>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</si>
  <si>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</si>
  <si>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</si>
  <si>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</si>
  <si>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</si>
  <si>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</si>
  <si>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</si>
  <si>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</si>
  <si>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</si>
  <si>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</si>
  <si>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</si>
  <si>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</si>
  <si>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</si>
  <si>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</si>
  <si>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</si>
  <si>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</si>
  <si>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</si>
  <si>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</si>
  <si>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</si>
  <si>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</si>
  <si>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</si>
  <si>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</si>
  <si>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</si>
  <si>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</si>
  <si>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</si>
  <si>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</si>
  <si>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</si>
  <si>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</si>
  <si>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</si>
  <si>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</si>
  <si>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</si>
  <si>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</si>
  <si>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</si>
  <si>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</si>
  <si>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</si>
  <si>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</si>
  <si>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</si>
  <si>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</si>
  <si>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</si>
  <si>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</si>
  <si>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</si>
  <si>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</si>
  <si>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</si>
  <si>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</si>
  <si>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</si>
  <si>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</si>
  <si>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</si>
  <si>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</si>
  <si>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</si>
  <si>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</si>
  <si>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</si>
  <si>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</si>
  <si>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</si>
  <si>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</si>
  <si>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</si>
  <si>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</si>
  <si>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</si>
  <si>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</si>
  <si>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</si>
  <si>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</si>
  <si>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</si>
  <si>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</si>
  <si>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</si>
  <si>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</si>
  <si>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</si>
  <si>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</si>
  <si>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</si>
  <si>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</si>
  <si>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</si>
  <si>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</si>
  <si>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</si>
  <si>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</si>
  <si>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</si>
  <si>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</si>
  <si>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</si>
  <si>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</si>
  <si>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</si>
  <si>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</si>
  <si>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</si>
  <si>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</si>
  <si>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</si>
  <si>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</si>
  <si>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</si>
  <si>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</si>
  <si>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</si>
  <si>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</si>
  <si>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</si>
  <si>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</si>
  <si>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</si>
  <si>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</si>
  <si>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</si>
  <si>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</si>
  <si>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</si>
  <si>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</si>
  <si>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</si>
  <si>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</si>
  <si>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</si>
  <si>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</si>
  <si>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</si>
  <si>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</si>
  <si>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</si>
  <si>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</si>
  <si>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</si>
  <si>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</si>
  <si>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</si>
  <si>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</si>
  <si>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</si>
  <si>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</si>
  <si>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</si>
  <si>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</si>
  <si>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</si>
  <si>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</si>
  <si>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</si>
  <si>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</si>
  <si>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</si>
  <si>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</si>
  <si>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</si>
  <si>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</si>
  <si>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</si>
  <si>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</si>
  <si>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</si>
  <si>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</si>
  <si>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</si>
  <si>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</si>
  <si>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</si>
  <si>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</si>
  <si>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</si>
  <si>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</si>
  <si>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</si>
  <si>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</si>
  <si>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</si>
  <si>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</si>
  <si>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</si>
  <si>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</si>
  <si>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</si>
  <si>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</si>
  <si>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</si>
  <si>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</si>
  <si>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</si>
  <si>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</si>
  <si>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</si>
  <si>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</si>
  <si>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</si>
  <si>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</si>
  <si>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</si>
  <si>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</si>
  <si>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</si>
  <si>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</si>
  <si>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</si>
  <si>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</si>
  <si>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</si>
  <si>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</si>
  <si>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</si>
  <si>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</si>
  <si>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</si>
  <si>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</si>
  <si>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</si>
  <si>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</si>
  <si>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</si>
  <si>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</si>
  <si>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</si>
  <si>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</si>
  <si>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</si>
  <si>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</si>
  <si>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</si>
  <si>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</si>
  <si>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</si>
  <si>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</si>
  <si>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</si>
  <si>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</si>
  <si>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</si>
  <si>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</si>
  <si>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</si>
  <si>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</si>
  <si>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</si>
  <si>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</si>
  <si>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</si>
  <si>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</si>
  <si>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</si>
  <si>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</si>
  <si>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</si>
  <si>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</si>
  <si>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</si>
  <si>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</si>
  <si>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</si>
  <si>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</si>
  <si>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</si>
  <si>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</si>
  <si>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</si>
  <si>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</si>
  <si>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</si>
  <si>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</si>
  <si>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</si>
  <si>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</si>
  <si>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</si>
  <si>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</si>
  <si>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</si>
  <si>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</si>
  <si>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</si>
  <si>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</si>
  <si>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</si>
  <si>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</si>
  <si>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</si>
  <si>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</si>
  <si>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</si>
  <si>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</si>
  <si>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</si>
  <si>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</si>
  <si>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</si>
  <si>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</si>
  <si>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</si>
  <si>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</si>
  <si>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</si>
  <si>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</si>
  <si>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</si>
  <si>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</si>
  <si>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</si>
  <si>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</si>
  <si>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</si>
  <si>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</si>
  <si>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</si>
  <si>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</si>
  <si>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</si>
  <si>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</si>
  <si>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</si>
  <si>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</si>
  <si>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</si>
  <si>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</si>
  <si>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</si>
  <si>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</si>
  <si>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</si>
  <si>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</si>
  <si>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</si>
  <si>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</si>
  <si>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</si>
  <si>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</si>
  <si>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</si>
  <si>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</si>
  <si>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</si>
  <si>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</si>
  <si>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</si>
  <si>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</si>
  <si>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</si>
  <si>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</si>
  <si>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</si>
  <si>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</si>
  <si>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</si>
  <si>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</si>
  <si>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</si>
  <si>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</si>
  <si>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</si>
  <si>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</si>
  <si>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</si>
  <si>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</si>
  <si>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</si>
  <si>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</si>
  <si>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</si>
  <si>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</si>
  <si>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</si>
  <si>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</si>
  <si>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</si>
  <si>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</si>
  <si>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</si>
  <si>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</si>
  <si>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</si>
  <si>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</si>
  <si>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</si>
  <si>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</si>
  <si>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</si>
  <si>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</si>
  <si>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</si>
  <si>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</si>
  <si>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</si>
  <si>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</si>
  <si>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</si>
  <si>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</si>
  <si>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</si>
  <si>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</si>
  <si>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</si>
  <si>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</si>
  <si>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</si>
  <si>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</si>
  <si>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</si>
  <si>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</si>
  <si>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</si>
  <si>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</si>
  <si>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</si>
  <si>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</si>
  <si>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</si>
  <si>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</si>
  <si>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</si>
  <si>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</si>
  <si>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</si>
  <si>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</si>
  <si>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</si>
  <si>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</si>
  <si>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</si>
  <si>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</si>
  <si>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</si>
  <si>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</si>
  <si>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</si>
  <si>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</si>
  <si>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</si>
  <si>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</si>
  <si>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</si>
  <si>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</si>
  <si>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</si>
  <si>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</si>
  <si>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</si>
  <si>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</si>
  <si>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</si>
  <si>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</si>
  <si>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</si>
  <si>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</si>
  <si>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</si>
  <si>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</si>
  <si>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</si>
  <si>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</si>
  <si>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</si>
  <si>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</si>
  <si>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</si>
  <si>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</si>
  <si>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</si>
  <si>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</si>
  <si>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</si>
  <si>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</si>
  <si>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</si>
  <si>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</si>
  <si>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</si>
  <si>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</si>
  <si>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</si>
  <si>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</si>
  <si>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</si>
  <si>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</si>
  <si>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</si>
  <si>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</si>
  <si>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</si>
  <si>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</si>
  <si>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</si>
  <si>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</si>
  <si>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</si>
  <si>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</si>
  <si>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</si>
  <si>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</si>
  <si>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</si>
  <si>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</si>
  <si>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</si>
  <si>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</si>
  <si>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</si>
  <si>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</si>
  <si>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</si>
  <si>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</si>
  <si>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</si>
  <si>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</si>
  <si>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</si>
  <si>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</si>
  <si>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</si>
  <si>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</si>
  <si>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</si>
  <si>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</si>
  <si>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</si>
  <si>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</si>
  <si>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</si>
  <si>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</si>
  <si>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</si>
  <si>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</si>
  <si>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</si>
  <si>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</si>
  <si>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</si>
  <si>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</si>
  <si>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</si>
  <si>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</si>
  <si>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</si>
  <si>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</si>
  <si>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</si>
  <si>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</si>
  <si>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</si>
  <si>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</si>
  <si>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</si>
  <si>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</si>
  <si>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</si>
  <si>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</si>
  <si>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</si>
  <si>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</si>
  <si>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</si>
  <si>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</si>
  <si>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</si>
  <si>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</si>
  <si>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</si>
  <si>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</si>
  <si>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</si>
  <si>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</si>
  <si>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</si>
  <si>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</si>
  <si>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</si>
  <si>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</si>
  <si>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</si>
  <si>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</si>
  <si>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</si>
  <si>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</si>
  <si>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</si>
  <si>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</si>
  <si>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</si>
  <si>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</si>
  <si>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</si>
  <si>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</si>
  <si>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</si>
  <si>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</si>
  <si>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</si>
  <si>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</si>
  <si>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</si>
  <si>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</si>
  <si>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</si>
  <si>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</si>
  <si>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</si>
  <si>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</si>
  <si>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</si>
  <si>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</si>
  <si>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</si>
  <si>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</si>
  <si>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</si>
  <si>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</si>
  <si>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</si>
  <si>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</si>
  <si>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</si>
  <si>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</si>
  <si>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</si>
  <si>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</si>
  <si>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</si>
  <si>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</si>
  <si>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</si>
  <si>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</si>
  <si>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</si>
  <si>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</si>
  <si>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</si>
  <si>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</si>
  <si>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</si>
  <si>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</si>
  <si>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</si>
  <si>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</si>
  <si>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</si>
  <si>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</si>
  <si>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</si>
  <si>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</si>
  <si>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</si>
  <si>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</si>
  <si>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</si>
  <si>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</si>
  <si>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</si>
  <si>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</si>
  <si>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</si>
  <si>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</si>
  <si>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</si>
  <si>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</si>
  <si>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</si>
  <si>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</si>
  <si>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</si>
  <si>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</si>
  <si>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</si>
  <si>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</si>
  <si>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</si>
  <si>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</si>
  <si>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</si>
  <si>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</si>
  <si>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</si>
  <si>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</si>
  <si>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</si>
  <si>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</si>
  <si>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</si>
  <si>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</si>
  <si>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</si>
  <si>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</si>
  <si>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</si>
  <si>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</si>
  <si>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</si>
  <si>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</si>
  <si>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</si>
  <si>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</si>
  <si>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</si>
  <si>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</si>
  <si>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</si>
  <si>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</si>
  <si>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</si>
  <si>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</si>
  <si>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</si>
  <si>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</si>
  <si>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</si>
  <si>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</si>
  <si>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</si>
  <si>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</si>
  <si>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</si>
  <si>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</si>
  <si>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</si>
  <si>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</si>
  <si>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</si>
  <si>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</si>
  <si>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</si>
  <si>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</si>
  <si>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</si>
  <si>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</si>
  <si>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</si>
  <si>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</si>
  <si>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</si>
  <si>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</si>
  <si>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</si>
  <si>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</si>
  <si>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</si>
  <si>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</si>
  <si>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</si>
  <si>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</si>
  <si>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</si>
  <si>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</si>
  <si>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</si>
  <si>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</si>
  <si>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</si>
  <si>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</si>
  <si>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</si>
  <si>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</si>
  <si>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</si>
  <si>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</si>
  <si>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</si>
  <si>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</si>
  <si>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</si>
  <si>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</si>
  <si>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</si>
  <si>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</si>
  <si>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</si>
  <si>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</si>
  <si>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</si>
  <si>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</si>
  <si>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</si>
  <si>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</si>
  <si>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</si>
  <si>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</si>
  <si>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</si>
  <si>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</si>
  <si>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</si>
  <si>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</si>
  <si>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</si>
  <si>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</si>
  <si>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</si>
  <si>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</si>
  <si>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</si>
  <si>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</si>
  <si>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</si>
  <si>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</si>
  <si>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</si>
  <si>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</si>
  <si>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</si>
  <si>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</si>
  <si>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</si>
  <si>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</si>
  <si>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</si>
  <si>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</si>
  <si>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</si>
  <si>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</si>
  <si>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</si>
  <si>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</si>
  <si>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</si>
  <si>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</si>
  <si>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</si>
  <si>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</si>
  <si>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</si>
  <si>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</si>
  <si>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</si>
  <si>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</si>
  <si>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</si>
  <si>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</si>
  <si>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</si>
  <si>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</si>
  <si>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</si>
  <si>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</si>
  <si>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</si>
  <si>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</si>
  <si>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</si>
  <si>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</si>
  <si>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</si>
  <si>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</si>
  <si>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</si>
  <si>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</si>
  <si>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</si>
  <si>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</si>
  <si>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</si>
  <si>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</si>
  <si>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</si>
  <si>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</si>
  <si>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</si>
  <si>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</si>
  <si>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</si>
  <si>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</si>
  <si>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</si>
  <si>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</si>
  <si>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</si>
  <si>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</si>
  <si>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</si>
  <si>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</si>
  <si>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</si>
  <si>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</si>
  <si>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</si>
  <si>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</si>
  <si>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</si>
  <si>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</si>
  <si>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</si>
  <si>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</si>
  <si>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</si>
  <si>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</si>
  <si>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</si>
  <si>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</si>
  <si>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</si>
  <si>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</si>
  <si>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</si>
  <si>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</si>
  <si>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</si>
  <si>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</si>
  <si>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</si>
  <si>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</si>
  <si>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</si>
  <si>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</si>
  <si>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</si>
  <si>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</si>
  <si>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</si>
  <si>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</si>
  <si>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</si>
  <si>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</si>
  <si>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</si>
  <si>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</si>
  <si>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</si>
  <si>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</si>
  <si>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</si>
  <si>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</si>
  <si>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</si>
  <si>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</si>
  <si>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</si>
  <si>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</si>
  <si>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</si>
  <si>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</si>
  <si>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</si>
  <si>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</si>
  <si>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</si>
  <si>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</si>
  <si>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</si>
  <si>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</si>
  <si>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</si>
  <si>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</si>
  <si>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</si>
  <si>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</si>
  <si>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</si>
  <si>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</si>
  <si>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</si>
  <si>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</si>
  <si>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</si>
  <si>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</si>
  <si>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</si>
  <si>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</si>
  <si>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</si>
  <si>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</si>
  <si>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</si>
  <si>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</si>
  <si>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</si>
  <si>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</si>
  <si>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</si>
  <si>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</si>
  <si>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</si>
  <si>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</si>
  <si>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</si>
  <si>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</si>
  <si>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</si>
  <si>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</si>
  <si>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</si>
  <si>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</si>
  <si>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</si>
  <si>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</si>
  <si>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</si>
  <si>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</si>
  <si>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</si>
  <si>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</si>
  <si>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</si>
  <si>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</si>
  <si>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</si>
  <si>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</si>
  <si>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</si>
  <si>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</si>
  <si>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</si>
  <si>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</si>
  <si>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</si>
  <si>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</si>
  <si>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</si>
  <si>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</si>
  <si>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</si>
  <si>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</si>
  <si>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</si>
  <si>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</si>
  <si>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</si>
  <si>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</si>
  <si>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</si>
  <si>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</si>
  <si>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</si>
  <si>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</si>
  <si>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</si>
  <si>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</si>
  <si>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</si>
  <si>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</si>
  <si>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</si>
  <si>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</si>
  <si>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</si>
  <si>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</si>
  <si>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</si>
  <si>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</si>
  <si>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</si>
  <si>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</si>
  <si>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</si>
  <si>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</si>
  <si>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</si>
  <si>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</si>
  <si>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</si>
  <si>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</si>
  <si>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</si>
  <si>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</si>
  <si>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</si>
  <si>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</si>
  <si>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</si>
  <si>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</si>
  <si>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</si>
  <si>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</si>
  <si>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</si>
  <si>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</si>
  <si>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</si>
  <si>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</si>
  <si>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</si>
  <si>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</si>
  <si>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</si>
  <si>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</si>
  <si>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</si>
  <si>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</si>
  <si>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</si>
  <si>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</si>
  <si>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</si>
  <si>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</si>
  <si>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</si>
  <si>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</si>
  <si>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</si>
  <si>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</si>
  <si>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</si>
  <si>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</si>
  <si>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</si>
  <si>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</si>
  <si>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</si>
  <si>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</si>
  <si>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</si>
  <si>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</si>
  <si>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</si>
  <si>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</si>
  <si>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</si>
  <si>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</si>
  <si>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</si>
  <si>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</si>
  <si>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</si>
  <si>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</si>
  <si>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</si>
  <si>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</si>
  <si>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</si>
  <si>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</si>
  <si>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</si>
  <si>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</si>
  <si>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</si>
  <si>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</si>
  <si>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</si>
  <si>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</si>
  <si>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</si>
  <si>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</si>
  <si>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</si>
  <si>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</si>
  <si>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</si>
  <si>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</si>
  <si>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</si>
  <si>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</si>
  <si>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</si>
  <si>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</si>
  <si>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</si>
  <si>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</si>
  <si>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</si>
  <si>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</si>
  <si>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</si>
  <si>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</si>
  <si>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</si>
  <si>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</si>
  <si>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</si>
  <si>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</si>
  <si>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</si>
  <si>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</si>
  <si>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</si>
  <si>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</si>
  <si>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</si>
  <si>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</si>
  <si>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</si>
  <si>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</si>
  <si>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</si>
  <si>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</si>
  <si>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</si>
  <si>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</si>
  <si>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</si>
  <si>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</si>
  <si>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</si>
  <si>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</si>
  <si>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</si>
  <si>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</si>
  <si>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</si>
  <si>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</si>
  <si>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</si>
  <si>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</si>
  <si>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</si>
  <si>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</si>
  <si>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</si>
  <si>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</si>
  <si>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</si>
  <si>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</si>
  <si>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</si>
  <si>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</si>
  <si>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</si>
  <si>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</si>
  <si>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</si>
  <si>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</si>
  <si>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</si>
  <si>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</si>
  <si>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</si>
  <si>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</si>
  <si>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</si>
  <si>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</si>
  <si>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</si>
  <si>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</si>
  <si>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</si>
  <si>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</si>
  <si>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</si>
  <si>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</si>
  <si>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</si>
  <si>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</si>
  <si>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</si>
  <si>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</si>
  <si>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</si>
  <si>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</si>
  <si>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</si>
  <si>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</si>
  <si>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</si>
  <si>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</si>
  <si>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</si>
  <si>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</si>
  <si>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</si>
  <si>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</si>
  <si>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</si>
  <si>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</si>
  <si>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</si>
  <si>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</si>
  <si>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</si>
  <si>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</si>
  <si>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</si>
  <si>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</si>
  <si>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</si>
  <si>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</si>
  <si>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</si>
  <si>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</si>
  <si>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</si>
  <si>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</si>
  <si>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</si>
  <si>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</si>
  <si>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</si>
  <si>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</si>
  <si>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</si>
  <si>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</si>
  <si>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</si>
  <si>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</si>
  <si>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</si>
  <si>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</si>
  <si>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</si>
  <si>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</si>
  <si>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</si>
  <si>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</si>
  <si>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</si>
  <si>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</si>
  <si>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</si>
  <si>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</si>
  <si>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</si>
  <si>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</si>
  <si>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</si>
  <si>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</si>
  <si>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</si>
  <si>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</si>
  <si>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</si>
  <si>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</si>
  <si>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</si>
  <si>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</si>
  <si>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</si>
  <si>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</si>
  <si>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</si>
  <si>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</si>
  <si>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</si>
  <si>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</si>
  <si>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</si>
  <si>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</si>
  <si>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</si>
  <si>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</si>
  <si>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</si>
  <si>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</si>
  <si>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</si>
  <si>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</si>
  <si>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</si>
  <si>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</si>
  <si>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</si>
  <si>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</si>
  <si>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</si>
  <si>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</si>
  <si>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</si>
  <si>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</si>
  <si>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</si>
  <si>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</si>
  <si>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</si>
  <si>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</si>
  <si>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</si>
  <si>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</si>
  <si>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</si>
  <si>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</si>
  <si>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</si>
  <si>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</si>
  <si>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</si>
  <si>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</si>
  <si>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</si>
  <si>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</si>
  <si>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</si>
  <si>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</si>
  <si>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</si>
  <si>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</si>
  <si>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</si>
  <si>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</si>
  <si>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</si>
  <si>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</si>
  <si>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</si>
  <si>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</si>
  <si>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</si>
  <si>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</si>
  <si>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</si>
  <si>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</si>
  <si>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</si>
  <si>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</si>
  <si>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</si>
  <si>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</si>
  <si>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</si>
  <si>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</si>
  <si>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</si>
  <si>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</si>
  <si>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</si>
  <si>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</si>
  <si>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</si>
  <si>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</si>
  <si>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</si>
  <si>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</si>
  <si>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</si>
  <si>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</si>
  <si>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</si>
  <si>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</si>
  <si>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</si>
  <si>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</si>
  <si>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</si>
  <si>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</si>
  <si>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</si>
  <si>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</si>
  <si>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</si>
  <si>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</si>
  <si>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</si>
  <si>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</si>
  <si>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</si>
  <si>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</si>
  <si>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</si>
  <si>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</si>
  <si>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</si>
  <si>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</si>
  <si>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</si>
  <si>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</si>
  <si>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</si>
  <si>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</si>
  <si>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</si>
  <si>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</si>
  <si>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</si>
  <si>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</si>
  <si>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</si>
  <si>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</si>
  <si>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</si>
  <si>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</si>
  <si>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</si>
  <si>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</si>
  <si>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</si>
  <si>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</si>
  <si>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</si>
  <si>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</si>
  <si>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</si>
  <si>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</si>
  <si>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</si>
  <si>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</si>
  <si>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</si>
  <si>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</si>
  <si>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</si>
  <si>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</si>
  <si>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</si>
  <si>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</si>
  <si>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</si>
  <si>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</si>
  <si>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</si>
  <si>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</si>
  <si>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</si>
  <si>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</si>
  <si>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</si>
  <si>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</si>
  <si>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</si>
  <si>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</si>
  <si>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</si>
  <si>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</si>
  <si>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</si>
  <si>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</si>
  <si>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</si>
  <si>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</si>
  <si>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</si>
  <si>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</si>
  <si>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</si>
  <si>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</si>
  <si>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</si>
  <si>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</si>
  <si>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</si>
  <si>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</si>
  <si>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</si>
  <si>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</si>
  <si>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</si>
  <si>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</si>
  <si>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</si>
  <si>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</si>
  <si>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</si>
  <si>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</si>
  <si>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</si>
  <si>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</si>
  <si>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</si>
  <si>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</si>
  <si>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</si>
  <si>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</si>
  <si>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</si>
  <si>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</si>
  <si>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</si>
  <si>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</si>
  <si>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</si>
  <si>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</si>
  <si>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</si>
  <si>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</si>
  <si>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</si>
  <si>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</si>
  <si>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</si>
  <si>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</si>
  <si>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</si>
  <si>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</si>
  <si>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</si>
  <si>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</si>
  <si>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</si>
  <si>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</si>
  <si>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</si>
  <si>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</si>
  <si>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</si>
  <si>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</si>
  <si>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</si>
  <si>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</si>
  <si>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</si>
  <si>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</si>
  <si>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</si>
  <si>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</si>
  <si>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</si>
  <si>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</si>
  <si>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</si>
  <si>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</si>
  <si>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</si>
  <si>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</si>
  <si>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</si>
  <si>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</si>
  <si>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</si>
  <si>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</si>
  <si>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</si>
  <si>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</si>
  <si>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</si>
  <si>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</si>
  <si>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</si>
  <si>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</si>
  <si>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</si>
  <si>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</si>
  <si>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</si>
  <si>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</si>
  <si>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</si>
  <si>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</si>
  <si>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</si>
  <si>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</si>
  <si>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</si>
  <si>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</si>
  <si>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</si>
  <si>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</si>
  <si>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</si>
  <si>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</si>
  <si>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</si>
  <si>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</si>
  <si>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</si>
  <si>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</si>
  <si>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</si>
  <si>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</si>
  <si>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</si>
  <si>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</si>
  <si>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</si>
  <si>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</si>
  <si>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</si>
  <si>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</si>
  <si>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</si>
  <si>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</si>
  <si>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</si>
  <si>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</si>
  <si>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</si>
  <si>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</si>
  <si>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</si>
  <si>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</si>
  <si>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</si>
  <si>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</si>
  <si>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</si>
  <si>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</si>
  <si>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</si>
  <si>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</si>
  <si>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</si>
  <si>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</si>
  <si>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</si>
  <si>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</si>
  <si>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</si>
  <si>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</si>
  <si>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</si>
  <si>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</si>
  <si>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</si>
  <si>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</si>
  <si>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</si>
  <si>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</si>
  <si>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</si>
  <si>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</si>
  <si>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</si>
  <si>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</si>
  <si>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</si>
  <si>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</si>
  <si>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</si>
  <si>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</si>
  <si>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</si>
  <si>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</si>
  <si>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</si>
  <si>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</si>
  <si>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</si>
  <si>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</si>
  <si>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</si>
  <si>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</si>
  <si>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</si>
  <si>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</si>
  <si>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</si>
  <si>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</si>
  <si>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</si>
  <si>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</si>
  <si>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</si>
  <si>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</si>
  <si>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</si>
  <si>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</si>
  <si>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</si>
  <si>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</si>
  <si>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</si>
  <si>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</si>
  <si>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</si>
  <si>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</si>
  <si>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</si>
  <si>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</si>
  <si>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</si>
  <si>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</si>
  <si>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</si>
  <si>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</si>
  <si>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</si>
  <si>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</si>
  <si>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</si>
  <si>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</si>
  <si>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</si>
  <si>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</si>
  <si>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</si>
  <si>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</si>
  <si>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</si>
  <si>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</si>
  <si>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</si>
  <si>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</si>
  <si>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</si>
  <si>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</si>
  <si>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</si>
  <si>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</si>
  <si>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</si>
  <si>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</si>
  <si>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</si>
  <si>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</si>
  <si>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</si>
  <si>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</si>
  <si>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</si>
  <si>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</si>
  <si>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</si>
  <si>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</si>
  <si>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</si>
  <si>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</si>
  <si>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</si>
  <si>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</si>
  <si>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</si>
  <si>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</si>
  <si>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</si>
  <si>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</si>
  <si>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</si>
  <si>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</si>
  <si>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</si>
  <si>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</si>
  <si>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</si>
  <si>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</si>
  <si>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</si>
  <si>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</si>
  <si>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</si>
  <si>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</si>
  <si>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</si>
  <si>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</si>
  <si>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</si>
  <si>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</si>
  <si>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</si>
  <si>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</si>
  <si>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</si>
  <si>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</si>
  <si>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</si>
  <si>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</si>
  <si>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</si>
  <si>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</si>
  <si>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</si>
  <si>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</si>
  <si>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</si>
  <si>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</si>
  <si>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</si>
  <si>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</si>
  <si>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</si>
  <si>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</si>
  <si>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</si>
  <si>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</si>
  <si>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</si>
  <si>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</si>
  <si>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</si>
  <si>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</si>
  <si>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</si>
  <si>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</si>
  <si>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</si>
  <si>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</si>
  <si>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</si>
  <si>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</si>
  <si>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</si>
  <si>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</si>
  <si>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</si>
  <si>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</si>
  <si>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</si>
  <si>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</si>
  <si>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</si>
  <si>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</si>
  <si>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</si>
  <si>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</si>
  <si>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</si>
  <si>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</si>
  <si>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</si>
  <si>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</si>
  <si>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</si>
  <si>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</si>
  <si>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</si>
  <si>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</si>
  <si>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</si>
  <si>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</si>
  <si>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</si>
  <si>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</si>
  <si>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</si>
  <si>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</si>
  <si>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</si>
  <si>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</si>
  <si>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</si>
  <si>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</si>
  <si>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</si>
  <si>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</si>
  <si>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</si>
  <si>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</si>
  <si>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</si>
  <si>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</si>
  <si>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</si>
  <si>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</si>
  <si>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</si>
  <si>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</si>
  <si>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</si>
  <si>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</si>
  <si>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</si>
  <si>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</si>
  <si>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</si>
  <si>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</si>
  <si>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</si>
  <si>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</si>
  <si>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</si>
  <si>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</si>
  <si>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</si>
  <si>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</si>
  <si>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</si>
  <si>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</si>
  <si>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</si>
  <si>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</si>
  <si>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</si>
  <si>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</si>
  <si>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</si>
  <si>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</si>
  <si>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</si>
  <si>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</si>
  <si>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</si>
  <si>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</si>
  <si>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</si>
  <si>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</si>
  <si>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</si>
  <si>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</si>
  <si>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</si>
  <si>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</si>
  <si>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</si>
  <si>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</si>
  <si>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</si>
  <si>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</si>
  <si>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</si>
  <si>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</si>
  <si>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</si>
  <si>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</si>
  <si>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</si>
  <si>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</si>
  <si>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</si>
  <si>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</si>
  <si>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</si>
  <si>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</si>
  <si>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</si>
  <si>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</si>
  <si>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</si>
  <si>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</si>
  <si>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</si>
  <si>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</si>
  <si>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</si>
  <si>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</si>
  <si>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</si>
  <si>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</si>
  <si>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</si>
  <si>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</si>
  <si>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</si>
  <si>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</si>
  <si>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</si>
  <si>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</si>
  <si>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</si>
  <si>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</si>
  <si>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</si>
  <si>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</si>
  <si>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</si>
  <si>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</si>
  <si>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</si>
  <si>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</si>
  <si>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</si>
  <si>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</si>
  <si>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</si>
  <si>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</si>
  <si>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</si>
  <si>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</si>
  <si>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</si>
  <si>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</si>
  <si>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</si>
  <si>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</si>
  <si>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</si>
  <si>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</si>
  <si>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</si>
  <si>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</si>
  <si>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</si>
  <si>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</si>
  <si>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</si>
  <si>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</si>
  <si>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</si>
  <si>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</si>
  <si>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</si>
  <si>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</si>
  <si>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</si>
  <si>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</si>
  <si>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</si>
  <si>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</si>
  <si>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</si>
  <si>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</si>
  <si>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</si>
  <si>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</si>
  <si>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</si>
  <si>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</si>
  <si>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</si>
  <si>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</si>
  <si>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</si>
  <si>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</si>
  <si>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</si>
  <si>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</si>
  <si>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</si>
  <si>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</si>
  <si>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</si>
  <si>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</si>
  <si>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</si>
  <si>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</si>
  <si>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</si>
  <si>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</si>
  <si>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</si>
  <si>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</si>
  <si>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</si>
  <si>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</si>
  <si>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</si>
  <si>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</si>
  <si>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</si>
  <si>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</si>
  <si>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</si>
  <si>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</si>
  <si>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</si>
  <si>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</si>
  <si>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</si>
  <si>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</si>
  <si>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</si>
  <si>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</si>
  <si>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</si>
  <si>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</si>
  <si>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</si>
  <si>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</si>
  <si>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</si>
  <si>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</si>
  <si>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</si>
  <si>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</si>
  <si>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</si>
  <si>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</si>
  <si>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</si>
  <si>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</si>
  <si>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</si>
  <si>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</si>
  <si>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</si>
  <si>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</si>
  <si>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</si>
  <si>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</si>
  <si>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</si>
  <si>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</si>
  <si>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</si>
  <si>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</si>
  <si>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</si>
  <si>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</si>
  <si>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</si>
  <si>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</si>
  <si>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</si>
  <si>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</si>
  <si>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</si>
  <si>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</si>
  <si>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</si>
  <si>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</si>
  <si>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</si>
  <si>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</si>
  <si>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</si>
  <si>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</si>
  <si>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</si>
  <si>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</si>
  <si>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</si>
  <si>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</si>
  <si>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</si>
  <si>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</si>
  <si>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</si>
  <si>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</si>
  <si>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</si>
  <si>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</si>
  <si>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</si>
  <si>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</si>
  <si>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</si>
  <si>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</si>
  <si>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</si>
  <si>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</si>
  <si>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</si>
  <si>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</si>
  <si>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</si>
  <si>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</si>
  <si>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</si>
  <si>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</si>
  <si>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</si>
  <si>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</si>
  <si>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</si>
  <si>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</si>
  <si>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</si>
  <si>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</si>
  <si>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</si>
  <si>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</si>
  <si>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</si>
  <si>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</si>
  <si>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</si>
  <si>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</si>
  <si>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</si>
  <si>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</si>
  <si>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</si>
  <si>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</si>
  <si>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</si>
  <si>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</si>
  <si>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</si>
  <si>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</si>
  <si>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</si>
  <si>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</si>
  <si>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</si>
  <si>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</si>
  <si>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</si>
  <si>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</si>
  <si>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</si>
  <si>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</si>
  <si>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</si>
  <si>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</si>
  <si>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</si>
  <si>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</si>
  <si>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</si>
  <si>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</si>
  <si>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</si>
  <si>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</si>
  <si>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</si>
  <si>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</si>
  <si>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</si>
  <si>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</si>
  <si>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</si>
  <si>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</si>
  <si>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</si>
  <si>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</si>
  <si>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</si>
  <si>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</si>
  <si>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</si>
  <si>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</si>
  <si>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</si>
  <si>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</si>
  <si>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</si>
  <si>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</si>
  <si>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</si>
  <si>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</si>
  <si>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</si>
  <si>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</si>
  <si>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</si>
  <si>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</si>
  <si>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</si>
  <si>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</si>
  <si>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</si>
  <si>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</si>
  <si>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</si>
  <si>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</si>
  <si>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</si>
  <si>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</si>
  <si>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</si>
  <si>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</si>
  <si>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</si>
  <si>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</si>
  <si>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</si>
  <si>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</si>
  <si>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</si>
  <si>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</si>
  <si>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</si>
  <si>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</si>
  <si>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</si>
  <si>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</si>
  <si>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</si>
  <si>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</si>
  <si>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</si>
  <si>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</si>
  <si>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</si>
  <si>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</si>
  <si>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</si>
  <si>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</si>
  <si>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</si>
  <si>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</si>
  <si>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</si>
  <si>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</si>
  <si>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</si>
  <si>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</si>
  <si>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</si>
  <si>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</si>
  <si>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</si>
  <si>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</si>
  <si>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</si>
  <si>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</si>
  <si>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</si>
  <si>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</si>
  <si>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</si>
  <si>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</si>
  <si>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</si>
  <si>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</si>
  <si>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</si>
  <si>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</si>
  <si>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</si>
  <si>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</si>
  <si>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</si>
  <si>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</si>
  <si>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</si>
  <si>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</si>
  <si>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</si>
  <si>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</si>
  <si>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</si>
  <si>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</si>
  <si>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</si>
  <si>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</si>
  <si>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</si>
  <si>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</si>
  <si>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</si>
  <si>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</si>
  <si>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</si>
  <si>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</si>
  <si>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</si>
  <si>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</si>
  <si>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</si>
  <si>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</si>
  <si>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</si>
  <si>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</si>
  <si>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</si>
  <si>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</si>
  <si>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</si>
  <si>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</si>
  <si>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</si>
  <si>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</si>
  <si>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</si>
  <si>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</si>
  <si>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</si>
  <si>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</si>
  <si>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</si>
  <si>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</si>
  <si>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</si>
  <si>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</si>
  <si>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</si>
  <si>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</si>
  <si>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</si>
  <si>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</si>
  <si>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</si>
  <si>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</si>
  <si>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</si>
  <si>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</si>
  <si>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</si>
  <si>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</si>
  <si>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</si>
  <si>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</si>
  <si>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</si>
  <si>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</si>
  <si>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</si>
  <si>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</si>
  <si>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</si>
  <si>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</si>
  <si>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</si>
  <si>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</si>
  <si>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</si>
  <si>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</si>
  <si>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</si>
  <si>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</si>
  <si>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</si>
  <si>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</si>
  <si>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</si>
  <si>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</si>
  <si>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</si>
  <si>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</si>
  <si>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</si>
  <si>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</si>
  <si>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</si>
  <si>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</si>
  <si>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</si>
  <si>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</si>
  <si>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</si>
  <si>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</si>
  <si>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</si>
  <si>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</si>
  <si>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</si>
  <si>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</si>
  <si>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</si>
  <si>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</si>
  <si>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</si>
  <si>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</si>
  <si>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</si>
  <si>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</si>
  <si>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</si>
  <si>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</si>
  <si>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</si>
  <si>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</si>
  <si>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</si>
  <si>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</si>
  <si>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</si>
  <si>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</si>
  <si>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</si>
  <si>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</si>
  <si>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</si>
  <si>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</si>
  <si>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</si>
  <si>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</si>
  <si>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</si>
  <si>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</si>
  <si>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</si>
  <si>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</si>
  <si>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</si>
  <si>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</si>
  <si>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</si>
  <si>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</si>
  <si>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</si>
  <si>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</si>
  <si>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</si>
  <si>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</si>
  <si>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</si>
  <si>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</si>
  <si>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</si>
  <si>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</si>
  <si>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</si>
  <si>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</si>
  <si>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</si>
  <si>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</si>
  <si>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</si>
  <si>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</si>
  <si>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</si>
  <si>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</si>
  <si>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</si>
  <si>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</si>
  <si>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</si>
  <si>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</si>
  <si>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</si>
  <si>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</si>
  <si>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</si>
  <si>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</si>
  <si>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</si>
  <si>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</si>
  <si>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</si>
  <si>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</si>
  <si>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</si>
  <si>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</si>
  <si>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</si>
  <si>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</si>
  <si>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</si>
  <si>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</si>
  <si>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</si>
  <si>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</si>
  <si>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</si>
  <si>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</si>
  <si>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</si>
  <si>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</si>
  <si>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</si>
  <si>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</si>
  <si>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</si>
  <si>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</si>
  <si>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</si>
  <si>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</si>
  <si>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</si>
  <si>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</si>
  <si>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</si>
  <si>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</si>
  <si>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</si>
  <si>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</si>
  <si>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</si>
  <si>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</si>
  <si>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</si>
  <si>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</si>
  <si>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</si>
  <si>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</si>
  <si>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</si>
  <si>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</si>
  <si>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</si>
  <si>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</si>
  <si>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</si>
  <si>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</si>
  <si>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</si>
  <si>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</si>
  <si>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</si>
  <si>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</si>
  <si>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</si>
  <si>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</si>
  <si>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</si>
  <si>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</si>
  <si>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</si>
  <si>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</si>
  <si>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</si>
  <si>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</si>
  <si>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</si>
  <si>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</si>
  <si>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</si>
  <si>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</si>
  <si>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</si>
  <si>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</si>
  <si>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</si>
  <si>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</si>
  <si>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</si>
  <si>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</si>
  <si>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</si>
  <si>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</si>
  <si>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</si>
  <si>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</si>
  <si>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</si>
  <si>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</si>
  <si>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</si>
  <si>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</si>
  <si>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</si>
  <si>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</si>
  <si>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</si>
  <si>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</si>
  <si>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</si>
  <si>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</si>
  <si>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</si>
  <si>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</si>
  <si>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</si>
  <si>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</si>
  <si>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</si>
  <si>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</si>
  <si>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</si>
  <si>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</si>
  <si>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</si>
  <si>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</si>
  <si>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</si>
  <si>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</si>
  <si>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</si>
  <si>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</si>
  <si>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</si>
  <si>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</si>
  <si>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</si>
  <si>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</si>
  <si>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</si>
  <si>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</si>
  <si>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</si>
  <si>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</si>
  <si>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</si>
  <si>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</si>
  <si>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</si>
  <si>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</si>
  <si>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</si>
  <si>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</si>
  <si>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</si>
  <si>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</si>
  <si>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</si>
  <si>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</si>
  <si>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</si>
  <si>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</si>
  <si>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</si>
  <si>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</si>
  <si>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</si>
  <si>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</si>
  <si>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</si>
  <si>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</si>
  <si>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</si>
  <si>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</si>
  <si>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</si>
  <si>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</si>
  <si>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</si>
  <si>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</si>
  <si>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</si>
  <si>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</si>
  <si>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</si>
  <si>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</si>
  <si>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</si>
  <si>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</si>
  <si>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</si>
  <si>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</si>
  <si>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</si>
  <si>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</si>
  <si>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</si>
  <si>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</si>
  <si>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</si>
  <si>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</si>
  <si>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</si>
  <si>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</si>
  <si>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</si>
  <si>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</si>
  <si>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</si>
  <si>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</si>
  <si>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</si>
  <si>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</si>
  <si>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</si>
  <si>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</si>
  <si>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</si>
  <si>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</si>
  <si>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</si>
  <si>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</si>
  <si>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</si>
  <si>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</si>
  <si>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</si>
  <si>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</si>
  <si>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</si>
  <si>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</si>
  <si>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</si>
  <si>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</si>
  <si>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</si>
  <si>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</si>
  <si>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</si>
  <si>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</si>
  <si>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</si>
  <si>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</si>
  <si>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</si>
  <si>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</si>
  <si>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</si>
  <si>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</si>
  <si>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</si>
  <si>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</si>
  <si>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</si>
  <si>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</si>
  <si>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</si>
  <si>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</si>
  <si>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</si>
  <si>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</si>
  <si>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</si>
  <si>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</si>
  <si>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</si>
  <si>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</si>
  <si>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</si>
  <si>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</si>
  <si>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</si>
  <si>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</si>
  <si>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</si>
  <si>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</si>
  <si>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</si>
  <si>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</si>
  <si>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</si>
  <si>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</si>
  <si>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</si>
  <si>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</si>
  <si>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</si>
  <si>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</si>
  <si>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</si>
  <si>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</si>
  <si>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</si>
  <si>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</si>
  <si>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</si>
  <si>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</si>
  <si>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</si>
  <si>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</si>
  <si>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</si>
  <si>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</si>
  <si>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</si>
  <si>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</si>
  <si>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</si>
  <si>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</si>
  <si>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</si>
  <si>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</si>
  <si>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</si>
  <si>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</si>
  <si>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</si>
  <si>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</si>
  <si>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</si>
  <si>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</si>
  <si>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</si>
  <si>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</si>
  <si>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</si>
  <si>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</si>
  <si>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</si>
  <si>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</si>
  <si>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</si>
  <si>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</si>
  <si>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</si>
  <si>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</si>
  <si>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</si>
  <si>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</si>
  <si>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</si>
  <si>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</si>
  <si>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</si>
  <si>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</si>
  <si>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</si>
  <si>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</si>
  <si>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</si>
  <si>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</si>
  <si>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</si>
  <si>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</si>
  <si>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</si>
  <si>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</si>
  <si>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</si>
  <si>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</si>
  <si>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</si>
  <si>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</si>
  <si>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</si>
  <si>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</si>
  <si>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</si>
  <si>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</si>
  <si>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</si>
  <si>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</si>
  <si>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</si>
  <si>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</si>
  <si>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</si>
  <si>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</si>
  <si>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</si>
  <si>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</si>
  <si>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</si>
  <si>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</si>
  <si>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</si>
  <si>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</si>
  <si>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</si>
  <si>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</si>
  <si>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</si>
  <si>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</si>
  <si>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</si>
  <si>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</si>
  <si>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</si>
  <si>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</si>
  <si>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</si>
  <si>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</si>
  <si>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</si>
  <si>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</si>
  <si>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</si>
  <si>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</si>
  <si>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</si>
  <si>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</si>
  <si>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</si>
  <si>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</si>
  <si>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</si>
  <si>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</si>
  <si>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</si>
  <si>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</si>
  <si>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</si>
  <si>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</si>
  <si>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</si>
  <si>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</si>
  <si>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</si>
  <si>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</si>
  <si>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</si>
  <si>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</si>
  <si>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</si>
  <si>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</si>
  <si>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</si>
  <si>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</si>
  <si>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</si>
  <si>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</si>
  <si>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</si>
  <si>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</si>
  <si>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</si>
  <si>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</si>
  <si>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</si>
  <si>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</si>
  <si>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</si>
  <si>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</si>
  <si>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</si>
  <si>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</si>
  <si>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</si>
  <si>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</si>
  <si>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</si>
  <si>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</si>
  <si>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</si>
  <si>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</si>
  <si>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</si>
  <si>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</si>
  <si>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</si>
  <si>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</si>
  <si>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</si>
  <si>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</si>
  <si>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</si>
  <si>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</si>
  <si>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</si>
  <si>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</si>
  <si>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</si>
  <si>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</si>
  <si>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</si>
  <si>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</si>
  <si>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</si>
  <si>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</si>
  <si>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</si>
  <si>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</si>
  <si>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</si>
  <si>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</si>
  <si>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</si>
  <si>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</si>
  <si>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</si>
  <si>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</si>
  <si>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</si>
  <si>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</si>
  <si>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</si>
  <si>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</si>
  <si>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</si>
  <si>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</si>
  <si>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</si>
  <si>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</si>
  <si>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</si>
  <si>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</si>
  <si>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</si>
  <si>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</si>
  <si>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</si>
  <si>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</si>
  <si>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</si>
  <si>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</si>
  <si>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</si>
  <si>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</si>
  <si>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</si>
  <si>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</si>
  <si>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</si>
  <si>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</si>
  <si>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</si>
  <si>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</si>
  <si>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</si>
  <si>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</si>
  <si>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</si>
  <si>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</si>
  <si>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</si>
  <si>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</si>
  <si>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</si>
  <si>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</si>
  <si>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</si>
  <si>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</si>
  <si>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</si>
  <si>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</si>
  <si>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</si>
  <si>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</si>
  <si>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</si>
  <si>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</si>
  <si>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</si>
  <si>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</si>
  <si>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</si>
  <si>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</si>
  <si>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</si>
  <si>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</si>
  <si>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</si>
  <si>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</si>
  <si>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</si>
  <si>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</si>
  <si>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</si>
  <si>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</si>
  <si>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</si>
  <si>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</si>
  <si>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</si>
  <si>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</si>
  <si>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</si>
  <si>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</si>
  <si>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</si>
  <si>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</si>
  <si>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</si>
  <si>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</si>
  <si>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</si>
  <si>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</si>
  <si>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</si>
  <si>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</si>
  <si>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</si>
  <si>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</si>
  <si>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</si>
  <si>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</si>
  <si>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</si>
  <si>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</si>
  <si>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</si>
  <si>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</si>
  <si>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</si>
  <si>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</si>
  <si>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</si>
  <si>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</si>
  <si>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</si>
  <si>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</si>
  <si>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</si>
  <si>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</si>
  <si>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</si>
  <si>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</si>
  <si>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</si>
  <si>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</si>
  <si>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</si>
  <si>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</si>
  <si>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</si>
  <si>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</si>
  <si>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</si>
  <si>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</si>
  <si>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</si>
  <si>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</si>
  <si>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</si>
  <si>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</si>
  <si>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</si>
  <si>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</si>
  <si>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</si>
  <si>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</si>
  <si>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</si>
  <si>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</si>
  <si>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</si>
  <si>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</si>
  <si>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</si>
  <si>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</si>
  <si>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</si>
  <si>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</si>
  <si>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</si>
  <si>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</si>
  <si>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</si>
  <si>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</si>
  <si>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</si>
  <si>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</si>
  <si>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</si>
  <si>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</si>
  <si>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</si>
  <si>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</si>
  <si>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</si>
  <si>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</si>
  <si>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</si>
  <si>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</si>
  <si>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</si>
  <si>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</si>
  <si>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</si>
  <si>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</si>
  <si>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</si>
  <si>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</si>
  <si>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</si>
  <si>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</si>
  <si>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</si>
  <si>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</si>
  <si>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</si>
  <si>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</si>
  <si>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</si>
  <si>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</si>
  <si>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</si>
  <si>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</si>
  <si>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</si>
  <si>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</si>
  <si>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</si>
  <si>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</si>
  <si>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</si>
  <si>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</si>
  <si>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</si>
  <si>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</si>
  <si>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</si>
  <si>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</si>
  <si>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</si>
  <si>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</si>
  <si>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</si>
  <si>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</si>
  <si>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</si>
  <si>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</si>
  <si>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</si>
  <si>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</si>
  <si>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</si>
  <si>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</si>
  <si>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</si>
  <si>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</si>
  <si>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</si>
  <si>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</si>
  <si>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</si>
  <si>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</si>
  <si>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</si>
  <si>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</si>
  <si>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</si>
  <si>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</si>
  <si>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</si>
  <si>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</si>
  <si>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</si>
  <si>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</si>
  <si>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</si>
  <si>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</si>
  <si>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</si>
  <si>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</si>
  <si>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</si>
  <si>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</si>
  <si>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</si>
  <si>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</si>
  <si>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</si>
  <si>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</si>
  <si>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</si>
  <si>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</si>
  <si>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</si>
  <si>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</si>
  <si>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</si>
  <si>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</si>
  <si>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</si>
  <si>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</si>
  <si>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</si>
  <si>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</si>
  <si>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</si>
  <si>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</si>
  <si>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</si>
  <si>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</si>
  <si>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</si>
  <si>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</si>
  <si>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</si>
  <si>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</si>
  <si>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</si>
  <si>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</si>
  <si>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</si>
  <si>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</si>
  <si>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</si>
  <si>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</si>
  <si>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</si>
  <si>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</si>
  <si>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</si>
  <si>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</si>
  <si>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</si>
  <si>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</si>
  <si>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</si>
  <si>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</si>
  <si>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</si>
  <si>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</si>
  <si>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</si>
  <si>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</si>
  <si>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</si>
  <si>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</si>
  <si>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</si>
  <si>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</si>
  <si>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</si>
  <si>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</si>
  <si>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</si>
  <si>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</si>
  <si>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</si>
  <si>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</si>
  <si>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</si>
  <si>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</si>
  <si>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</si>
  <si>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</si>
  <si>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</si>
  <si>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</si>
  <si>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</si>
  <si>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</si>
  <si>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</si>
  <si>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</si>
  <si>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</si>
  <si>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</si>
  <si>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</si>
  <si>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</si>
  <si>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</si>
  <si>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</si>
  <si>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</si>
  <si>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</si>
  <si>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</si>
  <si>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</si>
  <si>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</si>
  <si>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</si>
  <si>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</si>
  <si>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</si>
  <si>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</si>
  <si>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</si>
  <si>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</si>
  <si>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</si>
  <si>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</si>
  <si>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</si>
  <si>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</si>
  <si>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</si>
  <si>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</si>
  <si>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</si>
  <si>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</si>
  <si>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</si>
  <si>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</si>
  <si>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</si>
  <si>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</si>
  <si>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</si>
  <si>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</si>
  <si>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</si>
  <si>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</si>
  <si>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</si>
  <si>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</si>
  <si>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</si>
  <si>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</si>
  <si>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</si>
  <si>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</si>
  <si>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</si>
  <si>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</si>
  <si>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</si>
  <si>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</si>
  <si>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</si>
  <si>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</si>
  <si>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</si>
  <si>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</si>
  <si>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</si>
  <si>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</si>
  <si>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</si>
  <si>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</si>
  <si>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</si>
  <si>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</si>
  <si>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</si>
  <si>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</si>
  <si>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</si>
  <si>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</si>
  <si>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</si>
  <si>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</si>
  <si>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</si>
  <si>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</si>
  <si>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</si>
  <si>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</si>
  <si>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</si>
  <si>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</si>
  <si>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</si>
  <si>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</si>
  <si>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</si>
  <si>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</si>
  <si>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</si>
  <si>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</si>
  <si>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</si>
  <si>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</si>
  <si>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</si>
  <si>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</si>
  <si>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</si>
  <si>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</si>
  <si>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</si>
  <si>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</si>
  <si>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</si>
  <si>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</si>
  <si>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</si>
  <si>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</si>
  <si>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</si>
  <si>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</si>
  <si>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</si>
  <si>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</si>
  <si>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</si>
  <si>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</si>
  <si>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</si>
  <si>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</si>
  <si>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</si>
  <si>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</si>
  <si>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</si>
  <si>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</si>
  <si>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</si>
  <si>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</si>
  <si>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</si>
  <si>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</si>
  <si>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</si>
  <si>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</si>
  <si>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</si>
  <si>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</si>
  <si>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</si>
  <si>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</si>
  <si>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</si>
  <si>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</si>
  <si>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</si>
  <si>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</si>
  <si>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</si>
  <si>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</si>
  <si>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</si>
  <si>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</si>
  <si>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</si>
  <si>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</si>
  <si>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</si>
  <si>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</si>
  <si>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</si>
  <si>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</si>
  <si>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</si>
  <si>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</si>
  <si>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</si>
  <si>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</si>
  <si>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</si>
  <si>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</si>
  <si>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</si>
  <si>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</si>
  <si>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</si>
  <si>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</si>
  <si>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</si>
  <si>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</si>
  <si>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</si>
  <si>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</si>
  <si>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</si>
  <si>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</si>
  <si>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</si>
  <si>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</si>
  <si>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</si>
  <si>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</si>
  <si>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</si>
  <si>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</si>
  <si>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</si>
  <si>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</si>
  <si>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</si>
  <si>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</si>
  <si>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</si>
  <si>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</si>
  <si>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</si>
  <si>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</si>
  <si>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</si>
  <si>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</si>
  <si>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</si>
  <si>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</si>
  <si>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</si>
  <si>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</si>
  <si>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</si>
  <si>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</si>
  <si>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</si>
  <si>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</si>
  <si>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</si>
  <si>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</si>
  <si>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</si>
  <si>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</si>
  <si>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</si>
  <si>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</si>
  <si>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</si>
  <si>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</si>
  <si>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</si>
  <si>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</si>
  <si>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</si>
  <si>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</si>
  <si>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</si>
  <si>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</si>
  <si>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</si>
  <si>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</si>
  <si>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</si>
  <si>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</si>
  <si>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</si>
  <si>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</si>
  <si>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</si>
  <si>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</si>
  <si>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</si>
  <si>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</si>
  <si>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</si>
  <si>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</si>
  <si>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</si>
  <si>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</si>
  <si>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</si>
  <si>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</si>
  <si>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</si>
  <si>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</si>
  <si>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</si>
  <si>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</si>
  <si>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</si>
  <si>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</si>
  <si>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</si>
  <si>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</si>
  <si>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</si>
  <si>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</si>
  <si>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</si>
  <si>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</si>
  <si>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</si>
  <si>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</si>
  <si>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</si>
  <si>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</si>
  <si>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</si>
  <si>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</si>
  <si>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</si>
  <si>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</si>
  <si>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</si>
  <si>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</si>
  <si>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</si>
  <si>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</si>
  <si>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</si>
  <si>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</si>
  <si>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</si>
  <si>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</si>
  <si>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</si>
  <si>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</si>
  <si>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</si>
  <si>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</si>
  <si>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</si>
  <si>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</si>
  <si>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</si>
  <si>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</si>
  <si>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</si>
  <si>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</si>
  <si>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</si>
  <si>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</si>
  <si>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</si>
  <si>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</si>
  <si>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</si>
  <si>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</si>
  <si>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</si>
  <si>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</si>
  <si>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</si>
  <si>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</si>
  <si>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</si>
  <si>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</si>
  <si>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</si>
  <si>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</si>
  <si>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</si>
  <si>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</si>
  <si>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</si>
  <si>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</si>
  <si>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</si>
  <si>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</si>
  <si>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</si>
  <si>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</si>
  <si>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</si>
  <si>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</si>
  <si>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</si>
  <si>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</si>
  <si>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</si>
  <si>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</si>
  <si>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</si>
  <si>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</si>
  <si>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</si>
  <si>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</si>
  <si>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</si>
  <si>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</si>
  <si>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</si>
  <si>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</si>
  <si>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</si>
  <si>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</si>
  <si>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</si>
  <si>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</si>
  <si>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</si>
  <si>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</si>
  <si>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</si>
  <si>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</si>
  <si>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</si>
  <si>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</si>
  <si>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</si>
  <si>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</si>
  <si>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</si>
  <si>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</si>
  <si>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</si>
  <si>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</si>
  <si>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</si>
  <si>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</si>
  <si>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</si>
  <si>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</si>
  <si>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</si>
  <si>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</si>
  <si>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</si>
  <si>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</si>
  <si>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</si>
  <si>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</si>
  <si>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</si>
  <si>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</si>
  <si>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</si>
  <si>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</si>
  <si>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</si>
  <si>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</si>
  <si>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</si>
  <si>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</si>
  <si>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</si>
  <si>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</si>
  <si>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</si>
  <si>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</si>
  <si>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</si>
  <si>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</si>
  <si>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</si>
  <si>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</si>
  <si>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</si>
  <si>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</si>
  <si>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</si>
  <si>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</si>
  <si>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</si>
  <si>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</si>
  <si>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</si>
  <si>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</si>
  <si>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</si>
  <si>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</si>
  <si>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</si>
  <si>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</si>
  <si>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</si>
  <si>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</si>
  <si>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</si>
  <si>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</si>
  <si>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</si>
  <si>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</si>
  <si>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</si>
  <si>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</si>
  <si>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</si>
  <si>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</si>
  <si>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</si>
  <si>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</si>
  <si>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</si>
  <si>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</si>
  <si>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</si>
  <si>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</si>
  <si>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</si>
  <si>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</si>
  <si>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</si>
  <si>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</si>
  <si>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</si>
  <si>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</si>
  <si>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</si>
  <si>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</si>
  <si>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</si>
  <si>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</si>
  <si>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</si>
  <si>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</si>
  <si>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</si>
  <si>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</si>
  <si>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</si>
  <si>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</si>
  <si>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</si>
  <si>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</si>
  <si>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</si>
  <si>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</si>
  <si>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</si>
  <si>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</si>
  <si>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</si>
  <si>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</si>
  <si>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</si>
  <si>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</si>
  <si>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</si>
  <si>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</si>
  <si>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</si>
  <si>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</si>
  <si>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</si>
  <si>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</si>
  <si>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</si>
  <si>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</si>
  <si>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</si>
  <si>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</si>
  <si>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</si>
  <si>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</si>
  <si>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</si>
  <si>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</si>
  <si>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</si>
  <si>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</si>
  <si>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</si>
  <si>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</si>
  <si>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</si>
  <si>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</si>
  <si>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</si>
  <si>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</si>
  <si>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</si>
  <si>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</si>
  <si>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</si>
  <si>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</si>
  <si>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</si>
  <si>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</si>
  <si>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</si>
  <si>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</si>
  <si>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</si>
  <si>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</si>
  <si>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</si>
  <si>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</si>
  <si>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</si>
  <si>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</si>
  <si>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</si>
  <si>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</si>
  <si>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</si>
  <si>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</si>
  <si>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</si>
  <si>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</si>
  <si>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</si>
  <si>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</si>
  <si>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</si>
  <si>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</si>
  <si>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</si>
  <si>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</si>
  <si>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</si>
  <si>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</si>
  <si>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</si>
  <si>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</si>
  <si>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</si>
  <si>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</si>
  <si>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</si>
  <si>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</si>
  <si>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</si>
  <si>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</si>
  <si>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</si>
  <si>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</si>
  <si>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</si>
  <si>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</si>
  <si>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</si>
  <si>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</si>
  <si>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</si>
  <si>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</si>
  <si>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</si>
  <si>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</si>
  <si>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</si>
  <si>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</si>
  <si>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</si>
  <si>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</si>
  <si>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</si>
  <si>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</si>
  <si>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</si>
  <si>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</si>
  <si>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</si>
  <si>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</si>
  <si>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</si>
  <si>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</si>
  <si>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</si>
  <si>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</si>
  <si>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</si>
  <si>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</si>
  <si>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</si>
  <si>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</si>
  <si>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</si>
  <si>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</si>
  <si>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</si>
  <si>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</si>
  <si>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</si>
  <si>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</si>
  <si>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</si>
  <si>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</si>
  <si>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</si>
  <si>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</si>
  <si>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</si>
  <si>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</si>
  <si>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</si>
  <si>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</si>
  <si>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</si>
  <si>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</si>
  <si>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</si>
  <si>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</si>
  <si>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</si>
  <si>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</si>
  <si>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</si>
  <si>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</si>
  <si>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</si>
  <si>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</si>
  <si>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</si>
  <si>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</si>
  <si>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</si>
  <si>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</si>
  <si>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</si>
  <si>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</si>
  <si>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</si>
  <si>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</si>
  <si>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</si>
  <si>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</si>
  <si>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</si>
  <si>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</si>
  <si>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</si>
  <si>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</si>
  <si>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</si>
  <si>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</si>
  <si>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</si>
  <si>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</si>
  <si>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</si>
  <si>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</si>
  <si>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</si>
  <si>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</si>
  <si>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</si>
  <si>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</si>
  <si>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</si>
  <si>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</si>
  <si>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</si>
  <si>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</si>
  <si>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</si>
  <si>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</si>
  <si>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</si>
  <si>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</si>
  <si>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</si>
  <si>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</si>
  <si>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</si>
  <si>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</si>
  <si>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</si>
  <si>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</si>
  <si>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</si>
  <si>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</si>
  <si>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</si>
  <si>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</si>
  <si>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</si>
  <si>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</si>
  <si>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</si>
  <si>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</si>
  <si>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</si>
  <si>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</si>
  <si>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</si>
  <si>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</si>
  <si>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</si>
  <si>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</si>
  <si>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</si>
  <si>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</si>
  <si>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</si>
  <si>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</si>
  <si>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</si>
  <si>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</si>
  <si>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</si>
  <si>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</si>
  <si>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</si>
  <si>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</si>
  <si>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</si>
  <si>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</si>
  <si>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</si>
  <si>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</si>
  <si>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</si>
  <si>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</si>
  <si>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</si>
  <si>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</si>
  <si>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</si>
  <si>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</si>
  <si>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</si>
  <si>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</si>
  <si>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</si>
  <si>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</si>
  <si>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</si>
  <si>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</si>
  <si>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</si>
  <si>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</si>
  <si>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</si>
  <si>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</si>
  <si>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</si>
  <si>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</si>
  <si>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</si>
  <si>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</si>
  <si>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</si>
  <si>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</si>
  <si>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</si>
  <si>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</si>
  <si>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</si>
  <si>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</si>
  <si>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</si>
  <si>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</si>
  <si>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</si>
  <si>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</si>
  <si>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</si>
  <si>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</si>
  <si>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</si>
  <si>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</si>
  <si>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</si>
  <si>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</si>
  <si>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</si>
  <si>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</si>
  <si>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</si>
  <si>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</si>
  <si>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</si>
  <si>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</si>
  <si>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</si>
  <si>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</si>
  <si>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</si>
  <si>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</si>
  <si>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</si>
  <si>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</si>
  <si>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</si>
  <si>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</si>
  <si>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</si>
  <si>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</si>
  <si>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</si>
  <si>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</si>
  <si>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</si>
  <si>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</si>
  <si>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</si>
  <si>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</si>
  <si>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</si>
  <si>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</si>
  <si>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</si>
  <si>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</si>
  <si>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</si>
  <si>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</si>
  <si>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</si>
  <si>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</si>
  <si>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</si>
  <si>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</si>
  <si>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</si>
  <si>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</si>
  <si>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</si>
  <si>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</si>
  <si>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</si>
  <si>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</si>
  <si>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</si>
  <si>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</si>
  <si>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</si>
  <si>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</si>
  <si>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</si>
  <si>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</si>
  <si>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</si>
  <si>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</si>
  <si>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</si>
  <si>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</si>
  <si>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</si>
  <si>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</si>
  <si>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</si>
  <si>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</si>
  <si>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</si>
  <si>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</si>
  <si>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</si>
  <si>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</si>
  <si>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</si>
  <si>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</si>
  <si>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</si>
  <si>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</si>
  <si>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</si>
  <si>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</si>
  <si>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</si>
  <si>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</si>
  <si>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</si>
  <si>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</si>
  <si>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</si>
  <si>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</si>
  <si>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</si>
  <si>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</si>
  <si>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</si>
  <si>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</si>
  <si>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</si>
  <si>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</si>
  <si>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</si>
  <si>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</si>
  <si>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</si>
  <si>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</si>
  <si>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</si>
  <si>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</si>
  <si>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</si>
  <si>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</si>
  <si>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</si>
  <si>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</si>
  <si>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</si>
  <si>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</si>
  <si>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</si>
  <si>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</si>
  <si>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</si>
  <si>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</si>
  <si>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</si>
  <si>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</si>
  <si>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</si>
  <si>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</si>
  <si>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</si>
  <si>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</si>
  <si>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</si>
  <si>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</si>
  <si>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</si>
  <si>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</si>
  <si>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</si>
  <si>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</si>
  <si>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</si>
  <si>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</si>
  <si>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</si>
  <si>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</si>
  <si>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</si>
  <si>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</si>
  <si>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</si>
  <si>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</si>
  <si>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</si>
  <si>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</si>
  <si>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</si>
  <si>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</si>
  <si>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</si>
  <si>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</si>
  <si>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</si>
  <si>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</si>
  <si>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</si>
  <si>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</si>
  <si>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</si>
  <si>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</si>
  <si>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</si>
  <si>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</si>
  <si>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</si>
  <si>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</si>
  <si>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</si>
  <si>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</si>
  <si>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</si>
  <si>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</si>
  <si>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</si>
  <si>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</si>
  <si>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</si>
  <si>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</si>
  <si>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</si>
  <si>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</si>
  <si>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</si>
  <si>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</si>
  <si>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</si>
  <si>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</si>
  <si>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</si>
  <si>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</si>
  <si>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</si>
  <si>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</si>
  <si>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</si>
  <si>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</si>
  <si>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</si>
  <si>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</si>
  <si>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</si>
  <si>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</si>
  <si>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</si>
  <si>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</si>
  <si>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</si>
  <si>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</si>
  <si>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</si>
  <si>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</si>
  <si>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</si>
  <si>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</si>
  <si>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</si>
  <si>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</si>
  <si>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</si>
  <si>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</si>
  <si>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</si>
  <si>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</si>
  <si>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</si>
  <si>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</si>
  <si>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</si>
  <si>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</si>
  <si>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</si>
  <si>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</si>
  <si>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</si>
  <si>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</si>
  <si>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</si>
  <si>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</si>
  <si>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</si>
  <si>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</si>
  <si>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</si>
  <si>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</si>
  <si>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</si>
  <si>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</si>
  <si>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</si>
  <si>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</si>
  <si>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</si>
  <si>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</si>
  <si>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</si>
  <si>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</si>
  <si>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</si>
  <si>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</si>
  <si>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</si>
  <si>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</si>
  <si>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</si>
  <si>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</si>
  <si>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</si>
  <si>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</si>
  <si>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</si>
  <si>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</si>
  <si>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</si>
  <si>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</si>
  <si>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</si>
  <si>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</si>
  <si>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</si>
  <si>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</si>
  <si>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</si>
  <si>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</si>
  <si>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</si>
  <si>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</si>
  <si>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</si>
  <si>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</si>
  <si>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</si>
  <si>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</si>
  <si>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</si>
  <si>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</si>
  <si>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</si>
  <si>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</si>
  <si>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</si>
  <si>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</si>
  <si>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</si>
  <si>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</si>
  <si>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</si>
  <si>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</si>
  <si>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</si>
  <si>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</si>
  <si>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</si>
  <si>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</si>
  <si>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</si>
  <si>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</si>
  <si>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</si>
  <si>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</si>
  <si>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</si>
  <si>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</si>
  <si>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</si>
  <si>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</si>
  <si>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</si>
  <si>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</si>
  <si>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</si>
  <si>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</si>
  <si>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</si>
  <si>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</si>
  <si>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</si>
  <si>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</si>
  <si>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</si>
  <si>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</si>
  <si>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</si>
  <si>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</si>
  <si>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</si>
  <si>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</si>
  <si>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</si>
  <si>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</si>
  <si>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</si>
  <si>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</si>
  <si>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</si>
  <si>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</si>
  <si>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</si>
  <si>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</si>
  <si>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</si>
  <si>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</si>
  <si>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</si>
  <si>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</si>
  <si>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</si>
  <si>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</si>
  <si>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</si>
  <si>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</si>
  <si>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</si>
  <si>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</si>
  <si>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</si>
  <si>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</si>
  <si>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</si>
  <si>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</si>
  <si>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</si>
  <si>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</si>
  <si>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</si>
  <si>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</si>
  <si>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</si>
  <si>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</si>
  <si>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</si>
  <si>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</si>
  <si>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</si>
  <si>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</si>
  <si>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</si>
  <si>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</si>
  <si>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</si>
  <si>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</si>
  <si>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</si>
  <si>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</si>
  <si>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</si>
  <si>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</si>
  <si>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</si>
  <si>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</si>
  <si>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</si>
  <si>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</si>
  <si>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</si>
  <si>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</si>
  <si>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</si>
  <si>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</si>
  <si>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</si>
  <si>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</si>
  <si>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</si>
  <si>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</si>
  <si>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</si>
  <si>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</si>
  <si>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</si>
  <si>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</si>
  <si>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</si>
  <si>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</si>
  <si>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</si>
  <si>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</si>
  <si>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</si>
  <si>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</si>
  <si>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</si>
  <si>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</si>
  <si>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</si>
  <si>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</si>
  <si>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</si>
  <si>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</si>
  <si>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</si>
  <si>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</si>
  <si>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</si>
  <si>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</si>
  <si>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</si>
  <si>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</si>
  <si>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</si>
  <si>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</si>
  <si>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</si>
  <si>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</si>
  <si>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</si>
  <si>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</si>
  <si>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</si>
  <si>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</si>
  <si>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</si>
  <si>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</si>
  <si>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</si>
  <si>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</si>
  <si>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</si>
  <si>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</si>
  <si>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</si>
  <si>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</si>
  <si>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</si>
  <si>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</si>
  <si>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</si>
  <si>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</si>
  <si>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</si>
  <si>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</si>
  <si>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</si>
  <si>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</si>
  <si>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</si>
  <si>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</si>
  <si>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</si>
  <si>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</si>
  <si>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</si>
  <si>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</si>
  <si>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</si>
  <si>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</si>
  <si>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</si>
  <si>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</si>
  <si>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</si>
  <si>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</si>
  <si>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</si>
  <si>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</si>
  <si>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</si>
  <si>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</si>
  <si>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</si>
  <si>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</si>
  <si>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</si>
  <si>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</si>
  <si>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</si>
  <si>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</si>
  <si>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</si>
  <si>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</si>
  <si>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</si>
  <si>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</si>
  <si>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</si>
  <si>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</si>
  <si>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</si>
  <si>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</si>
  <si>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</si>
  <si>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</si>
  <si>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</si>
  <si>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</si>
  <si>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</si>
  <si>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</si>
  <si>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</si>
  <si>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</si>
  <si>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</si>
  <si>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</si>
  <si>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</si>
  <si>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</si>
  <si>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</si>
  <si>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</si>
  <si>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</si>
  <si>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</si>
  <si>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</si>
  <si>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</si>
  <si>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</si>
  <si>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</si>
  <si>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</si>
  <si>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</si>
  <si>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</si>
  <si>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</si>
  <si>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</si>
  <si>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</si>
  <si>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</si>
  <si>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</si>
  <si>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</si>
  <si>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</si>
  <si>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</si>
  <si>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</si>
  <si>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</si>
  <si>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</si>
  <si>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</si>
  <si>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</si>
  <si>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</si>
  <si>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</si>
  <si>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</si>
  <si>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</si>
  <si>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</si>
  <si>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</si>
  <si>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</si>
  <si>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</si>
  <si>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</si>
  <si>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</si>
  <si>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</si>
  <si>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</si>
  <si>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</si>
  <si>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</si>
  <si>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</si>
  <si>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</si>
  <si>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</si>
  <si>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</si>
  <si>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</si>
  <si>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</si>
  <si>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</si>
  <si>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</si>
  <si>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</si>
  <si>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</si>
  <si>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</si>
  <si>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</si>
  <si>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</si>
  <si>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</si>
  <si>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</si>
  <si>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</si>
  <si>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</si>
  <si>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</si>
  <si>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</si>
  <si>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</si>
  <si>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</si>
  <si>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</si>
  <si>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</si>
  <si>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</si>
  <si>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</si>
  <si>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</si>
  <si>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</si>
  <si>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</si>
  <si>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</si>
  <si>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</si>
  <si>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</si>
  <si>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</si>
  <si>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</si>
  <si>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</si>
  <si>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</si>
  <si>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</si>
  <si>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</si>
  <si>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</si>
  <si>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</si>
  <si>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</si>
  <si>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</si>
  <si>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</si>
  <si>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</si>
  <si>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</si>
  <si>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</si>
  <si>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</si>
  <si>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</si>
  <si>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</si>
  <si>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</si>
  <si>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</si>
  <si>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</si>
  <si>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</si>
  <si>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</si>
  <si>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</si>
  <si>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</si>
  <si>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</si>
  <si>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</si>
  <si>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</si>
  <si>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</si>
  <si>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</si>
  <si>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</si>
  <si>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</si>
  <si>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</si>
  <si>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</si>
  <si>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</si>
  <si>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</si>
  <si>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</si>
  <si>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</si>
  <si>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</si>
  <si>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</si>
  <si>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</si>
  <si>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</si>
  <si>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</si>
  <si>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</si>
  <si>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</si>
  <si>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</si>
  <si>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</si>
  <si>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</si>
  <si>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</si>
  <si>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</si>
  <si>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</si>
  <si>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</si>
  <si>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</si>
  <si>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</si>
  <si>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</si>
  <si>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</si>
  <si>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</si>
  <si>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</si>
  <si>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</si>
  <si>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</si>
  <si>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</si>
  <si>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</si>
  <si>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</si>
  <si>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</si>
  <si>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</si>
  <si>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</si>
  <si>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</si>
  <si>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</si>
  <si>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</si>
  <si>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</si>
  <si>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</si>
  <si>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</si>
  <si>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</si>
  <si>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</si>
  <si>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</si>
  <si>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</si>
  <si>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</si>
  <si>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</si>
  <si>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</si>
  <si>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</si>
  <si>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</si>
  <si>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</si>
  <si>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</si>
  <si>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</si>
  <si>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</si>
  <si>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</si>
  <si>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</si>
  <si>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</si>
  <si>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</si>
  <si>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</si>
  <si>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</si>
  <si>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</si>
  <si>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</si>
  <si>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</si>
  <si>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</si>
  <si>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</si>
  <si>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</si>
  <si>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</si>
  <si>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</si>
  <si>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</si>
  <si>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</si>
  <si>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</si>
  <si>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</si>
  <si>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</si>
  <si>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</si>
  <si>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</si>
  <si>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</si>
  <si>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</si>
  <si>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</si>
  <si>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</si>
  <si>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</si>
  <si>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</si>
  <si>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</si>
  <si>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</si>
  <si>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</si>
  <si>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</si>
  <si>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</si>
  <si>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</si>
  <si>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</si>
  <si>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</si>
  <si>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</si>
  <si>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</si>
  <si>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</si>
  <si>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</si>
  <si>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</si>
  <si>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</si>
  <si>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</si>
  <si>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</si>
  <si>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</si>
  <si>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</si>
  <si>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</si>
  <si>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</si>
  <si>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</si>
  <si>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</si>
  <si>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</si>
  <si>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</si>
  <si>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</si>
  <si>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</si>
  <si>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</si>
  <si>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</si>
  <si>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</si>
  <si>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</si>
  <si>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</si>
  <si>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</si>
  <si>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</si>
  <si>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</si>
  <si>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</si>
  <si>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</si>
  <si>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</si>
  <si>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</si>
  <si>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</si>
  <si>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</si>
  <si>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</si>
  <si>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</si>
  <si>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</si>
  <si>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</si>
  <si>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</si>
  <si>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</si>
  <si>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</si>
  <si>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</si>
  <si>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</si>
  <si>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</si>
  <si>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</si>
  <si>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</si>
  <si>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</si>
  <si>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</si>
  <si>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</si>
  <si>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</si>
  <si>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</si>
  <si>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</si>
  <si>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</si>
  <si>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</si>
  <si>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</si>
  <si>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</si>
  <si>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</si>
  <si>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</si>
  <si>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</si>
  <si>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</si>
  <si>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</si>
  <si>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</si>
  <si>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</si>
  <si>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</si>
  <si>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</si>
  <si>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</si>
  <si>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</si>
  <si>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</si>
  <si>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</si>
  <si>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</si>
  <si>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</si>
  <si>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</si>
  <si>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</si>
  <si>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</si>
  <si>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</si>
  <si>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</si>
  <si>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</si>
  <si>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</si>
  <si>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</si>
  <si>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</si>
  <si>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</si>
  <si>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</si>
  <si>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</si>
  <si>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</si>
  <si>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</si>
  <si>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</si>
  <si>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</si>
  <si>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</si>
  <si>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</si>
  <si>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</si>
  <si>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</si>
  <si>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</si>
  <si>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</si>
  <si>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</si>
  <si>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</si>
  <si>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</si>
  <si>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</si>
  <si>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</si>
  <si>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</si>
  <si>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</si>
  <si>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</si>
  <si>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</si>
  <si>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</si>
  <si>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</si>
  <si>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</si>
  <si>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</si>
  <si>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</si>
  <si>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</si>
  <si>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</si>
  <si>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</si>
  <si>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</si>
  <si>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</si>
  <si>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</si>
  <si>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</si>
  <si>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</si>
  <si>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</si>
  <si>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</si>
  <si>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</si>
  <si>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</si>
  <si>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</si>
  <si>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</si>
  <si>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</si>
  <si>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</si>
  <si>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</si>
  <si>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</si>
  <si>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</si>
  <si>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</si>
  <si>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</si>
  <si>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</si>
  <si>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</si>
  <si>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</si>
  <si>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</si>
  <si>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</si>
  <si>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</si>
  <si>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</si>
  <si>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</si>
  <si>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</si>
  <si>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</si>
  <si>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</si>
  <si>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</si>
  <si>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</si>
  <si>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</si>
  <si>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</si>
  <si>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</si>
  <si>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</si>
  <si>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</si>
  <si>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</si>
  <si>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</si>
  <si>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</si>
  <si>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</si>
  <si>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</si>
  <si>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</si>
  <si>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</si>
  <si>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</si>
  <si>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</si>
  <si>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</si>
  <si>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</si>
  <si>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</si>
  <si>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</si>
  <si>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</si>
  <si>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</si>
  <si>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</si>
  <si>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</si>
  <si>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</si>
  <si>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</si>
  <si>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</si>
  <si>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</si>
  <si>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</si>
  <si>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</si>
  <si>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</si>
  <si>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</si>
  <si>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</si>
  <si>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</si>
  <si>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</si>
  <si>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</si>
  <si>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</si>
  <si>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</si>
  <si>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</si>
  <si>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</si>
  <si>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</si>
  <si>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</si>
  <si>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</si>
  <si>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</si>
  <si>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</si>
  <si>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</si>
  <si>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</si>
  <si>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</si>
  <si>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</si>
  <si>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</si>
  <si>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</si>
  <si>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</si>
  <si>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</si>
  <si>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</si>
  <si>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</si>
  <si>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</si>
  <si>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</si>
  <si>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</si>
  <si>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</si>
  <si>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</si>
  <si>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</si>
  <si>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</si>
  <si>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</si>
  <si>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</si>
  <si>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</si>
  <si>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</si>
  <si>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</si>
  <si>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</si>
  <si>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</si>
  <si>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</si>
  <si>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</si>
  <si>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</si>
  <si>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</si>
  <si>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</si>
  <si>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</si>
  <si>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</si>
  <si>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</si>
  <si>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</si>
  <si>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</si>
  <si>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</si>
  <si>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</si>
  <si>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</si>
  <si>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</si>
  <si>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</si>
  <si>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</si>
  <si>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</si>
  <si>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</si>
  <si>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</si>
  <si>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</si>
  <si>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</si>
  <si>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</si>
  <si>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</si>
  <si>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</si>
  <si>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</si>
  <si>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</si>
  <si>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</si>
  <si>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</si>
  <si>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</si>
  <si>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</si>
  <si>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</si>
  <si>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</si>
  <si>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</si>
  <si>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</si>
  <si>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</si>
  <si>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</si>
  <si>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</si>
  <si>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</si>
  <si>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</si>
  <si>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</si>
  <si>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</si>
  <si>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</si>
  <si>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</si>
  <si>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</si>
  <si>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</si>
  <si>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</si>
  <si>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</si>
  <si>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</si>
  <si>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</si>
  <si>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</si>
  <si>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</si>
  <si>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</si>
  <si>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</si>
  <si>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</si>
  <si>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</si>
  <si>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</si>
  <si>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</si>
  <si>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</si>
  <si>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</si>
  <si>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</si>
  <si>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</si>
  <si>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</si>
  <si>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</si>
  <si>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</si>
  <si>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</si>
  <si>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</si>
  <si>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</si>
  <si>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</si>
  <si>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</si>
  <si>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</si>
  <si>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</si>
  <si>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</si>
  <si>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</si>
  <si>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</si>
  <si>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</si>
  <si>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</si>
  <si>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</si>
  <si>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</si>
  <si>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</si>
  <si>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</si>
  <si>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</si>
  <si>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</si>
  <si>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</si>
  <si>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</si>
  <si>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</si>
  <si>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</si>
  <si>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</si>
  <si>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</si>
  <si>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</si>
  <si>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</si>
  <si>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</si>
  <si>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</si>
  <si>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</si>
  <si>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</si>
  <si>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</si>
  <si>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</si>
  <si>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</si>
  <si>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</si>
  <si>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</si>
  <si>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</si>
  <si>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</si>
  <si>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</si>
  <si>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</si>
  <si>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</si>
  <si>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</si>
  <si>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</si>
  <si>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</si>
  <si>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</si>
  <si>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</si>
  <si>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</si>
  <si>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</si>
  <si>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</si>
  <si>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</si>
  <si>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</si>
  <si>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</si>
  <si>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</si>
  <si>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</si>
  <si>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</si>
  <si>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</si>
  <si>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</si>
  <si>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</si>
  <si>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</si>
  <si>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</si>
  <si>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</si>
  <si>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</si>
  <si>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</si>
  <si>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</si>
  <si>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</si>
  <si>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</si>
  <si>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</si>
  <si>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</si>
  <si>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</si>
  <si>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</si>
  <si>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</si>
  <si>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</si>
  <si>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</si>
  <si>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</si>
  <si>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</si>
  <si>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</si>
  <si>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</si>
  <si>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</si>
  <si>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</si>
  <si>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</si>
  <si>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</si>
  <si>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</si>
  <si>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</si>
  <si>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</si>
  <si>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</si>
  <si>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</si>
  <si>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</si>
  <si>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</si>
  <si>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</si>
  <si>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</si>
  <si>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</si>
  <si>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</si>
  <si>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</si>
  <si>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</si>
  <si>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</si>
  <si>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</si>
  <si>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</si>
  <si>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</si>
  <si>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</si>
  <si>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</si>
  <si>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</si>
  <si>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</si>
  <si>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</si>
  <si>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</si>
  <si>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</si>
  <si>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</si>
  <si>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</si>
  <si>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</si>
  <si>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</si>
  <si>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</si>
  <si>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</si>
  <si>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</si>
  <si>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</si>
  <si>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</si>
  <si>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</si>
  <si>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</si>
  <si>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</si>
  <si>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</si>
  <si>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</si>
  <si>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</si>
  <si>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</si>
  <si>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</si>
  <si>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</si>
  <si>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</si>
  <si>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</si>
  <si>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</si>
  <si>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</si>
  <si>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</si>
  <si>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</si>
  <si>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</si>
  <si>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</si>
  <si>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</si>
  <si>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</si>
  <si>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</si>
  <si>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</si>
  <si>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</si>
  <si>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</si>
  <si>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</si>
  <si>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</si>
  <si>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</si>
  <si>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</si>
  <si>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</si>
  <si>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</si>
  <si>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</si>
  <si>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</si>
  <si>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</si>
  <si>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</si>
  <si>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</si>
  <si>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</si>
  <si>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</si>
  <si>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</si>
  <si>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</si>
  <si>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</si>
  <si>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</si>
  <si>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</si>
  <si>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</si>
  <si>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</si>
  <si>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</si>
  <si>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</si>
  <si>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</si>
  <si>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</si>
  <si>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</si>
  <si>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</si>
  <si>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</si>
  <si>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</si>
  <si>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</si>
  <si>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</si>
  <si>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</si>
  <si>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</si>
  <si>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</si>
  <si>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</si>
  <si>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</si>
  <si>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</si>
  <si>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</si>
  <si>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</si>
  <si>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</si>
  <si>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</si>
  <si>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</si>
  <si>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</si>
  <si>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</si>
  <si>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</si>
  <si>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</si>
  <si>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</si>
  <si>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</si>
  <si>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</si>
  <si>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</si>
  <si>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</si>
  <si>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</si>
  <si>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</si>
  <si>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</si>
  <si>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</si>
  <si>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</si>
  <si>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</si>
  <si>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</si>
  <si>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</si>
  <si>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</si>
  <si>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</si>
  <si>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</si>
  <si>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</si>
  <si>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</si>
  <si>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</si>
  <si>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</si>
  <si>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</si>
  <si>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</si>
  <si>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</si>
  <si>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</si>
  <si>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</si>
  <si>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</si>
  <si>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</si>
  <si>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</si>
  <si>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</si>
  <si>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</si>
  <si>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</si>
  <si>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</si>
  <si>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</si>
  <si>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</si>
  <si>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</si>
  <si>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</si>
  <si>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</si>
  <si>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</si>
  <si>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</si>
  <si>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</si>
  <si>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</si>
  <si>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</si>
  <si>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</si>
  <si>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</si>
  <si>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</si>
  <si>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</si>
  <si>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</si>
  <si>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</si>
  <si>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</si>
  <si>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</si>
  <si>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</si>
  <si>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</si>
  <si>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</si>
  <si>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</si>
  <si>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</si>
  <si>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</si>
  <si>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</si>
  <si>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</si>
  <si>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</si>
  <si>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</si>
  <si>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</si>
  <si>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</si>
  <si>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</si>
  <si>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</si>
  <si>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</si>
  <si>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</si>
  <si>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</si>
  <si>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</si>
  <si>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</si>
  <si>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</si>
  <si>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</si>
  <si>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</si>
  <si>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</si>
  <si>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</si>
  <si>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</si>
  <si>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</si>
  <si>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</si>
  <si>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</si>
  <si>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</si>
  <si>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</si>
  <si>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</si>
  <si>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</si>
  <si>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</si>
  <si>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</si>
  <si>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</si>
  <si>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</si>
  <si>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</si>
  <si>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</si>
  <si>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</si>
  <si>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</si>
  <si>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</si>
  <si>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</si>
  <si>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</si>
  <si>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</si>
  <si>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</si>
  <si>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</si>
  <si>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</si>
  <si>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</si>
  <si>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</si>
  <si>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</si>
  <si>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</si>
  <si>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</si>
  <si>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</si>
  <si>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</si>
  <si>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</si>
  <si>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</si>
  <si>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</si>
  <si>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</si>
  <si>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</si>
  <si>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</si>
  <si>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</si>
  <si>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</si>
  <si>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</si>
  <si>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</si>
  <si>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</si>
  <si>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</si>
  <si>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</si>
  <si>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</si>
  <si>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</si>
  <si>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</si>
  <si>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</si>
  <si>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</si>
  <si>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</si>
  <si>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</si>
  <si>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</si>
  <si>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</si>
  <si>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</si>
  <si>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</si>
  <si>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</si>
  <si>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</si>
  <si>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</si>
  <si>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</si>
  <si>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</si>
  <si>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</si>
  <si>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</si>
  <si>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</si>
  <si>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</si>
  <si>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</si>
  <si>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</si>
  <si>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</si>
  <si>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</si>
  <si>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</si>
  <si>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</si>
  <si>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</si>
  <si>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</si>
  <si>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</si>
  <si>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</si>
  <si>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</si>
  <si>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</si>
  <si>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</si>
  <si>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</si>
  <si>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</si>
  <si>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</si>
  <si>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</si>
  <si>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</si>
  <si>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</si>
  <si>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</si>
  <si>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</si>
  <si>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</si>
  <si>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</si>
  <si>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</si>
  <si>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</si>
  <si>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</si>
  <si>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</si>
  <si>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</si>
  <si>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</si>
  <si>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</si>
  <si>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</si>
  <si>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</si>
  <si>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</si>
  <si>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</si>
  <si>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</si>
  <si>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</si>
  <si>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</si>
  <si>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</si>
  <si>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</si>
  <si>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</si>
  <si>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</si>
  <si>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</si>
  <si>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</si>
  <si>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</si>
  <si>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</si>
  <si>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</si>
  <si>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</si>
  <si>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</si>
  <si>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</si>
  <si>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</si>
  <si>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</si>
  <si>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</si>
  <si>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</si>
  <si>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</si>
  <si>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</si>
  <si>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</si>
  <si>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</si>
  <si>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</si>
  <si>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</si>
  <si>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</si>
  <si>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</si>
  <si>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</si>
  <si>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</si>
  <si>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</si>
  <si>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</si>
  <si>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</si>
  <si>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</si>
  <si>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</si>
  <si>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</si>
  <si>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</si>
  <si>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</si>
  <si>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</si>
  <si>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</si>
  <si>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</si>
  <si>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</si>
  <si>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</si>
  <si>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</si>
  <si>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</si>
  <si>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</si>
  <si>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</si>
  <si>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</si>
  <si>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</si>
  <si>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</si>
  <si>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</si>
  <si>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</si>
  <si>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</si>
  <si>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</si>
  <si>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</si>
  <si>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</si>
  <si>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</si>
  <si>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</si>
  <si>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</si>
  <si>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</si>
  <si>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</si>
  <si>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</si>
  <si>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</si>
  <si>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</si>
  <si>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</si>
  <si>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</si>
  <si>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</si>
  <si>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</si>
  <si>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</si>
  <si>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</si>
  <si>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</si>
  <si>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</si>
  <si>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</si>
  <si>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</si>
  <si>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</si>
  <si>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</si>
  <si>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</si>
  <si>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</si>
  <si>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</si>
  <si>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</si>
  <si>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</si>
  <si>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</si>
  <si>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</si>
  <si>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</si>
  <si>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</si>
  <si>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</si>
  <si>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</si>
  <si>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</si>
  <si>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</si>
  <si>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</si>
  <si>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</si>
  <si>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</si>
  <si>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</si>
  <si>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</si>
  <si>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</si>
  <si>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</si>
  <si>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</si>
  <si>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</si>
  <si>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</si>
  <si>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</si>
  <si>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</si>
  <si>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</si>
  <si>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</si>
  <si>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</si>
  <si>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</si>
  <si>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</si>
  <si>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</si>
  <si>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</si>
  <si>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</si>
  <si>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</si>
  <si>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</si>
  <si>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</si>
  <si>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</si>
  <si>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</si>
  <si>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</si>
  <si>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</si>
  <si>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</si>
  <si>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</si>
  <si>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</si>
  <si>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</si>
  <si>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</si>
  <si>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</si>
  <si>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</si>
  <si>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</si>
  <si>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</si>
  <si>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</si>
  <si>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</si>
  <si>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</si>
  <si>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</si>
  <si>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</si>
  <si>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</si>
  <si>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</si>
  <si>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</si>
  <si>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</si>
  <si>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</si>
  <si>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</si>
  <si>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</si>
  <si>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</si>
  <si>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</si>
  <si>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</si>
  <si>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</si>
  <si>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</si>
  <si>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</si>
  <si>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</si>
  <si>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</si>
  <si>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</si>
  <si>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</si>
  <si>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</si>
  <si>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</si>
  <si>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</si>
  <si>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</si>
  <si>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</si>
  <si>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</si>
  <si>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</si>
  <si>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</si>
  <si>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</si>
  <si>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</si>
  <si>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</si>
  <si>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</si>
  <si>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</si>
  <si>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</si>
  <si>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</si>
  <si>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</si>
  <si>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</si>
  <si>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</si>
  <si>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</si>
  <si>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</si>
  <si>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</si>
  <si>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</si>
  <si>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</si>
  <si>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</si>
  <si>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</si>
  <si>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</si>
  <si>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</si>
  <si>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</si>
  <si>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</si>
  <si>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</si>
  <si>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</si>
  <si>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</si>
  <si>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</si>
  <si>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</si>
  <si>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</si>
  <si>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</si>
  <si>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</si>
  <si>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</si>
  <si>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</si>
  <si>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</si>
  <si>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</si>
  <si>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</si>
  <si>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</si>
  <si>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</si>
  <si>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</si>
  <si>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</si>
  <si>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</si>
  <si>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</si>
  <si>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</si>
  <si>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</si>
  <si>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</si>
  <si>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</si>
  <si>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</si>
  <si>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</si>
  <si>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</si>
  <si>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</si>
  <si>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</si>
  <si>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</si>
  <si>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</si>
  <si>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</si>
  <si>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</si>
  <si>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</si>
  <si>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</si>
  <si>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</si>
  <si>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</si>
  <si>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</si>
  <si>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</si>
  <si>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</si>
  <si>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</si>
  <si>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</si>
  <si>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</si>
  <si>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</si>
  <si>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</si>
  <si>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</si>
  <si>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</si>
  <si>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</si>
  <si>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</si>
  <si>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</si>
  <si>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</si>
  <si>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</si>
  <si>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</si>
  <si>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</si>
  <si>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</si>
  <si>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</si>
  <si>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</si>
  <si>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</si>
  <si>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</si>
  <si>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</si>
  <si>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</si>
  <si>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</si>
  <si>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</si>
  <si>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</si>
  <si>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</si>
  <si>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</si>
  <si>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</si>
  <si>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</si>
  <si>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</si>
  <si>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</si>
  <si>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</si>
  <si>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</si>
  <si>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</si>
  <si>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</si>
  <si>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</si>
  <si>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</si>
  <si>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</si>
  <si>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</si>
  <si>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</si>
  <si>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</si>
  <si>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</si>
  <si>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</si>
  <si>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</si>
  <si>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</si>
  <si>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</si>
  <si>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</si>
  <si>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</si>
  <si>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</si>
  <si>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</si>
  <si>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</si>
  <si>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</si>
  <si>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</si>
  <si>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</si>
  <si>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</si>
  <si>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</si>
  <si>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</si>
  <si>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</si>
  <si>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</si>
  <si>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</si>
  <si>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</si>
  <si>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</si>
  <si>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</si>
  <si>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</si>
  <si>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</si>
  <si>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</si>
  <si>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</si>
  <si>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</si>
  <si>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</si>
  <si>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</si>
  <si>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</si>
  <si>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</si>
  <si>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</si>
  <si>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</si>
  <si>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</si>
  <si>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</si>
  <si>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</si>
  <si>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</si>
  <si>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</si>
  <si>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</si>
  <si>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</si>
  <si>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</si>
  <si>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</si>
  <si>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</si>
  <si>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</si>
  <si>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</si>
  <si>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</si>
  <si>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</si>
  <si>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</si>
  <si>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</si>
  <si>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</si>
  <si>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</si>
  <si>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</si>
  <si>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</si>
  <si>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</si>
  <si>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</si>
  <si>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</si>
  <si>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</si>
  <si>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</si>
  <si>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</si>
  <si>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</si>
  <si>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</si>
  <si>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</si>
  <si>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</si>
  <si>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</si>
  <si>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</si>
  <si>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</si>
  <si>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</si>
  <si>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</si>
  <si>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</si>
  <si>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</si>
  <si>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</si>
  <si>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</si>
  <si>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</si>
  <si>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</si>
  <si>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</si>
  <si>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</si>
  <si>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</si>
  <si>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</si>
  <si>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</si>
  <si>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</si>
  <si>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</si>
  <si>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</si>
  <si>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</si>
  <si>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</si>
  <si>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</si>
  <si>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</si>
  <si>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</si>
  <si>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</si>
  <si>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</si>
  <si>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</si>
  <si>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</si>
  <si>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</si>
  <si>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</si>
  <si>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</si>
  <si>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</si>
  <si>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</si>
  <si>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</si>
  <si>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</si>
  <si>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</si>
  <si>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</si>
  <si>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</si>
  <si>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</si>
  <si>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</si>
  <si>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</si>
  <si>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</si>
  <si>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</si>
  <si>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</si>
  <si>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</si>
  <si>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</si>
  <si>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</si>
  <si>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</si>
  <si>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</si>
  <si>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</si>
  <si>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</si>
  <si>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</si>
  <si>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</si>
  <si>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</si>
  <si>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</si>
  <si>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</si>
  <si>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</si>
  <si>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</si>
  <si>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</si>
  <si>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</si>
  <si>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</si>
  <si>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</si>
  <si>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</si>
  <si>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</si>
  <si>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</si>
  <si>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</si>
  <si>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</si>
  <si>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</si>
  <si>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</si>
  <si>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</si>
  <si>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</si>
  <si>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</si>
  <si>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</si>
  <si>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</si>
  <si>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</si>
  <si>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</si>
  <si>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</si>
  <si>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</si>
  <si>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</si>
  <si>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</si>
  <si>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</si>
  <si>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</si>
  <si>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</si>
  <si>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</si>
  <si>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</si>
  <si>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</si>
  <si>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</si>
  <si>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</si>
  <si>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</si>
  <si>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</si>
  <si>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</si>
  <si>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</si>
  <si>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</si>
  <si>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</si>
  <si>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</si>
  <si>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</si>
  <si>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</si>
  <si>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</si>
  <si>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</si>
  <si>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</si>
  <si>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</si>
  <si>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</si>
  <si>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</si>
  <si>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</si>
  <si>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</si>
  <si>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</si>
  <si>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</si>
  <si>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</si>
  <si>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</si>
  <si>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</si>
  <si>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</si>
  <si>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</si>
  <si>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</si>
  <si>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</si>
  <si>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</si>
  <si>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</si>
  <si>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</si>
  <si>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</si>
  <si>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</si>
  <si>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</si>
  <si>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</si>
  <si>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</si>
  <si>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</si>
  <si>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</si>
  <si>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</si>
  <si>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</si>
  <si>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</si>
  <si>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</si>
  <si>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</si>
  <si>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</si>
  <si>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</si>
  <si>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</si>
  <si>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</si>
  <si>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</si>
  <si>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</si>
  <si>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</si>
  <si>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</si>
  <si>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</si>
  <si>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</si>
  <si>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</si>
  <si>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</si>
  <si>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</si>
  <si>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</si>
  <si>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</si>
  <si>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</si>
  <si>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</si>
  <si>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</si>
  <si>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</si>
  <si>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</si>
  <si>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</si>
  <si>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</si>
  <si>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</si>
  <si>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</si>
  <si>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</si>
  <si>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</si>
  <si>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</si>
  <si>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</si>
  <si>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</si>
  <si>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</si>
  <si>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</si>
  <si>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</si>
  <si>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</si>
  <si>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</si>
  <si>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</si>
  <si>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</si>
  <si>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</si>
  <si>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</si>
  <si>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</si>
  <si>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</si>
  <si>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</si>
  <si>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</si>
  <si>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</si>
  <si>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</si>
  <si>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</si>
  <si>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</si>
  <si>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</si>
  <si>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</si>
  <si>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</si>
  <si>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</si>
  <si>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</si>
  <si>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</si>
  <si>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</si>
  <si>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</si>
  <si>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</si>
  <si>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</si>
  <si>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</si>
  <si>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</si>
  <si>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</si>
  <si>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</si>
  <si>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</si>
  <si>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</si>
  <si>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</si>
  <si>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</si>
  <si>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</si>
  <si>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</si>
  <si>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</si>
  <si>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</si>
  <si>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</si>
  <si>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</si>
  <si>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</si>
  <si>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</si>
  <si>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</si>
  <si>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</si>
  <si>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</si>
  <si>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</si>
  <si>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</si>
  <si>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</si>
  <si>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</si>
  <si>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</si>
  <si>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</si>
  <si>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</si>
  <si>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</si>
  <si>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</si>
  <si>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</si>
  <si>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</si>
  <si>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</si>
  <si>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</si>
  <si>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</si>
  <si>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</si>
  <si>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</si>
  <si>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</si>
  <si>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</si>
  <si>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</si>
  <si>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</si>
  <si>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</si>
  <si>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</si>
  <si>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</si>
  <si>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</si>
  <si>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</si>
  <si>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</si>
  <si>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</si>
  <si>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</si>
  <si>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</si>
  <si>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</si>
  <si>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</si>
  <si>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</si>
  <si>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</si>
  <si>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</si>
  <si>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</si>
  <si>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</si>
  <si>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</si>
  <si>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</si>
  <si>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</si>
  <si>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</si>
  <si>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</si>
  <si>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</si>
  <si>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</si>
  <si>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</si>
  <si>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</si>
  <si>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</si>
  <si>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</si>
  <si>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</si>
  <si>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</si>
  <si>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</si>
  <si>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</si>
  <si>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</si>
  <si>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</si>
  <si>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</si>
  <si>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</si>
  <si>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</si>
  <si>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</si>
  <si>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</si>
  <si>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</si>
  <si>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</si>
  <si>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</si>
  <si>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</si>
  <si>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</si>
  <si>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</si>
  <si>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</si>
  <si>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</si>
  <si>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</si>
  <si>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</si>
  <si>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</si>
  <si>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</si>
  <si>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</si>
  <si>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</si>
  <si>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</si>
  <si>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</si>
  <si>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</si>
  <si>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</si>
  <si>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</si>
  <si>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</si>
  <si>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</si>
  <si>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</si>
  <si>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</si>
  <si>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</si>
  <si>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</si>
  <si>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</si>
  <si>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</si>
  <si>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</si>
  <si>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</si>
  <si>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</si>
  <si>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</si>
  <si>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</si>
  <si>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</si>
  <si>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</si>
  <si>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</si>
  <si>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</si>
  <si>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</si>
  <si>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</si>
  <si>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</si>
  <si>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</si>
  <si>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</si>
  <si>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</si>
  <si>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</si>
  <si>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</si>
  <si>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</si>
  <si>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</si>
  <si>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</si>
  <si>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</si>
  <si>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</si>
  <si>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</si>
  <si>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</si>
  <si>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</si>
  <si>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</si>
  <si>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</si>
  <si>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</si>
  <si>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</si>
  <si>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</si>
  <si>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</si>
  <si>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</si>
  <si>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</si>
  <si>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</si>
  <si>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</si>
  <si>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</si>
  <si>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</si>
  <si>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</si>
  <si>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</si>
  <si>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</si>
  <si>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</si>
  <si>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</si>
  <si>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</si>
  <si>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</si>
  <si>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</si>
  <si>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</si>
  <si>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</si>
  <si>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</si>
  <si>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</si>
  <si>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</si>
  <si>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</si>
  <si>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</si>
  <si>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</si>
  <si>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</si>
  <si>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</si>
  <si>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</si>
  <si>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</si>
  <si>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</si>
  <si>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</si>
  <si>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</si>
  <si>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</si>
  <si>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</si>
  <si>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</si>
  <si>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</si>
  <si>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</si>
  <si>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</si>
  <si>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</si>
  <si>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</si>
  <si>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</si>
  <si>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</si>
  <si>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</si>
  <si>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</si>
  <si>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</si>
  <si>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</si>
  <si>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</si>
  <si>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</si>
  <si>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</si>
  <si>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</si>
  <si>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</si>
  <si>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</si>
  <si>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</si>
  <si>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</si>
  <si>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</si>
  <si>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</si>
  <si>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</si>
  <si>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</si>
  <si>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</si>
  <si>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</si>
  <si>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</si>
  <si>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</si>
  <si>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</si>
  <si>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</si>
  <si>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</si>
  <si>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</si>
  <si>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</si>
  <si>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</si>
  <si>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</si>
  <si>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</si>
  <si>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</si>
  <si>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</si>
  <si>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</si>
  <si>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</si>
  <si>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</si>
  <si>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</si>
  <si>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</si>
  <si>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</si>
  <si>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</si>
  <si>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</si>
  <si>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</si>
  <si>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</si>
  <si>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</si>
  <si>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</si>
  <si>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</si>
  <si>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</si>
  <si>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</si>
  <si>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</si>
  <si>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</si>
  <si>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</si>
  <si>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</si>
  <si>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</si>
  <si>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</si>
  <si>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</si>
  <si>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</si>
  <si>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</si>
  <si>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</si>
  <si>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</si>
  <si>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</si>
  <si>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</si>
  <si>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</si>
  <si>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</si>
  <si>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</si>
  <si>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</si>
  <si>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</si>
  <si>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</si>
  <si>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</si>
  <si>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</si>
  <si>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</si>
  <si>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</si>
  <si>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</si>
  <si>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</si>
  <si>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</si>
  <si>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</si>
  <si>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</si>
  <si>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</si>
  <si>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</si>
  <si>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</si>
  <si>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</si>
  <si>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</si>
  <si>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</si>
  <si>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</si>
  <si>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</si>
  <si>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</si>
  <si>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</si>
  <si>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</si>
  <si>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</si>
  <si>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</si>
  <si>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</si>
  <si>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</si>
  <si>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</si>
  <si>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</si>
  <si>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</si>
  <si>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</si>
  <si>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</si>
  <si>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</si>
  <si>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</si>
  <si>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</si>
  <si>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</si>
  <si>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</si>
  <si>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</si>
  <si>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</si>
  <si>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</si>
  <si>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</si>
  <si>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</si>
  <si>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</si>
  <si>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</si>
  <si>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</si>
  <si>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</si>
  <si>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</si>
  <si>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</si>
  <si>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</si>
  <si>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</si>
  <si>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</si>
  <si>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</si>
  <si>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</si>
  <si>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</si>
  <si>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</si>
  <si>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</si>
  <si>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</si>
  <si>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</si>
  <si>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</si>
  <si>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</si>
  <si>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</si>
  <si>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</si>
  <si>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</si>
  <si>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</si>
  <si>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</si>
  <si>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</si>
  <si>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</si>
  <si>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</si>
  <si>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</si>
  <si>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</si>
  <si>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</si>
  <si>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</si>
  <si>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</si>
  <si>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</si>
  <si>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</si>
  <si>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</si>
  <si>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</si>
  <si>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</si>
  <si>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</si>
  <si>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</si>
  <si>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</si>
  <si>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</si>
  <si>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</si>
  <si>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</si>
  <si>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</si>
  <si>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</si>
  <si>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</si>
  <si>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</si>
  <si>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</si>
  <si>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</si>
  <si>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</si>
  <si>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</si>
  <si>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</si>
  <si>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</si>
  <si>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</si>
  <si>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</si>
  <si>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</si>
  <si>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</si>
  <si>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</si>
  <si>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</si>
  <si>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</si>
  <si>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</si>
  <si>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</si>
  <si>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</si>
  <si>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</si>
  <si>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</si>
  <si>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</si>
  <si>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</si>
  <si>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</si>
  <si>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</si>
  <si>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</si>
  <si>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</si>
  <si>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</si>
  <si>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</si>
  <si>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</si>
  <si>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</si>
  <si>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</si>
  <si>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</si>
  <si>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</si>
  <si>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</si>
  <si>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</si>
  <si>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</si>
  <si>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</si>
  <si>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</si>
  <si>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</si>
  <si>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</si>
  <si>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</si>
  <si>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</si>
  <si>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</si>
  <si>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</si>
  <si>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</si>
  <si>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</si>
  <si>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</si>
  <si>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</si>
  <si>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</si>
  <si>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</si>
  <si>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</si>
  <si>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</si>
  <si>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</si>
  <si>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</si>
  <si>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</si>
  <si>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</si>
  <si>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</si>
  <si>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</si>
  <si>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</si>
  <si>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</si>
  <si>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</si>
  <si>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</si>
  <si>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</si>
  <si>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</si>
  <si>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</si>
  <si>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</si>
  <si>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</si>
  <si>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</si>
  <si>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</si>
  <si>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</si>
  <si>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</si>
  <si>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</si>
  <si>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</si>
  <si>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</si>
  <si>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</si>
  <si>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</si>
  <si>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</si>
  <si>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</si>
  <si>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</si>
  <si>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</si>
  <si>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</si>
  <si>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</si>
  <si>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</si>
  <si>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</si>
  <si>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</si>
  <si>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</si>
  <si>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</si>
  <si>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</si>
  <si>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</si>
  <si>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</si>
  <si>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</si>
  <si>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</si>
  <si>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</si>
  <si>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</si>
  <si>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</si>
  <si>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</si>
  <si>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</si>
  <si>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</si>
  <si>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</si>
  <si>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</si>
  <si>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</si>
  <si>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</si>
  <si>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</si>
  <si>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</si>
  <si>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</si>
  <si>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</si>
  <si>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</si>
  <si>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</si>
  <si>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</si>
  <si>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</si>
  <si>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</si>
  <si>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</si>
  <si>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</si>
  <si>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</si>
  <si>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</si>
  <si>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</si>
  <si>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</si>
  <si>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</si>
  <si>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</si>
  <si>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</si>
  <si>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</si>
  <si>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</si>
  <si>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</si>
  <si>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</si>
  <si>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</si>
  <si>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</si>
  <si>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</si>
  <si>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</si>
  <si>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</si>
  <si>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</si>
  <si>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</si>
  <si>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</si>
  <si>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</si>
  <si>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</si>
  <si>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</si>
  <si>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</si>
  <si>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</si>
  <si>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</si>
  <si>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</si>
  <si>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</si>
  <si>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</si>
  <si>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</si>
  <si>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</si>
  <si>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</si>
  <si>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</si>
  <si>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</si>
  <si>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</si>
  <si>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</si>
  <si>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</si>
  <si>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</si>
  <si>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</si>
  <si>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</si>
  <si>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</si>
  <si>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</si>
  <si>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</si>
  <si>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</si>
  <si>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</si>
  <si>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</si>
  <si>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</si>
  <si>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</si>
  <si>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</si>
  <si>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</si>
  <si>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</si>
  <si>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</si>
  <si>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</si>
  <si>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</si>
  <si>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</si>
  <si>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</si>
  <si>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</si>
  <si>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</si>
  <si>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</si>
  <si>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</si>
  <si>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</si>
  <si>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</si>
  <si>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</si>
  <si>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</si>
  <si>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</si>
  <si>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</si>
  <si>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</si>
  <si>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</si>
  <si>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</si>
  <si>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</si>
  <si>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</si>
  <si>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</si>
  <si>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</si>
  <si>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</si>
  <si>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</si>
  <si>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</si>
  <si>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</si>
  <si>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</si>
  <si>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</si>
  <si>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</si>
  <si>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</si>
  <si>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</si>
  <si>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</si>
  <si>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</si>
  <si>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</si>
  <si>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</si>
  <si>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</si>
  <si>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</si>
  <si>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</si>
  <si>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</si>
  <si>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</si>
  <si>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</si>
  <si>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</si>
  <si>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</si>
  <si>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</si>
  <si>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</si>
  <si>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</si>
  <si>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</si>
  <si>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</si>
  <si>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</si>
  <si>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</si>
  <si>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</si>
  <si>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</si>
  <si>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</si>
  <si>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</si>
  <si>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</si>
  <si>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</si>
  <si>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</si>
  <si>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</si>
  <si>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</si>
  <si>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</si>
  <si>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</si>
  <si>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</si>
  <si>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</si>
  <si>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</si>
  <si>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</si>
  <si>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</si>
  <si>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</si>
  <si>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</si>
  <si>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</si>
  <si>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</si>
  <si>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</si>
  <si>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</si>
  <si>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</si>
  <si>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</si>
  <si>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</si>
  <si>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</si>
  <si>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</si>
  <si>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</si>
  <si>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</si>
  <si>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</si>
  <si>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</si>
  <si>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</si>
  <si>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</si>
  <si>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</si>
  <si>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</si>
  <si>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</si>
  <si>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</si>
  <si>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</si>
  <si>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</si>
  <si>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</si>
  <si>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</si>
  <si>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</si>
  <si>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</si>
  <si>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</si>
  <si>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</si>
  <si>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</si>
  <si>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</si>
  <si>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</si>
  <si>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</si>
  <si>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</si>
  <si>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</si>
  <si>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</si>
  <si>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</si>
  <si>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</si>
  <si>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</si>
  <si>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</si>
  <si>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</si>
  <si>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</si>
  <si>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</si>
  <si>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</si>
  <si>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</si>
  <si>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</si>
  <si>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</si>
  <si>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</si>
  <si>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</si>
  <si>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</si>
  <si>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</si>
  <si>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</si>
  <si>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</si>
  <si>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</si>
  <si>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</si>
  <si>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</si>
  <si>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</si>
  <si>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</si>
  <si>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</si>
  <si>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</si>
  <si>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</si>
  <si>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</si>
  <si>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</si>
  <si>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</si>
  <si>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</si>
  <si>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</si>
  <si>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</si>
  <si>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</si>
  <si>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</si>
  <si>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</si>
  <si>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</si>
  <si>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</si>
  <si>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</si>
  <si>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</si>
  <si>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</si>
  <si>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</si>
  <si>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</si>
  <si>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</si>
  <si>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</si>
  <si>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</si>
  <si>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</si>
  <si>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</si>
  <si>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</si>
  <si>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</si>
  <si>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</si>
  <si>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</si>
  <si>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</si>
  <si>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</si>
  <si>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</si>
  <si>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</si>
  <si>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</si>
  <si>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</si>
  <si>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</si>
  <si>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</si>
  <si>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</si>
  <si>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</si>
  <si>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</si>
  <si>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</si>
  <si>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</si>
  <si>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</si>
  <si>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</si>
  <si>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</si>
  <si>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</si>
  <si>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</si>
  <si>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</si>
  <si>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</si>
  <si>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</si>
  <si>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</si>
  <si>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</si>
  <si>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</si>
  <si>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</si>
  <si>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</si>
  <si>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</si>
  <si>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</si>
  <si>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</si>
  <si>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</si>
  <si>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</si>
  <si>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</si>
  <si>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</si>
  <si>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</si>
  <si>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</si>
  <si>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</si>
  <si>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</si>
  <si>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</si>
  <si>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</si>
  <si>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</si>
  <si>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</si>
  <si>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</si>
  <si>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</si>
  <si>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</si>
  <si>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</si>
  <si>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</si>
  <si>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</si>
  <si>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</si>
  <si>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</si>
  <si>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</si>
  <si>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</si>
  <si>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</si>
  <si>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</si>
  <si>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</si>
  <si>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</si>
  <si>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</si>
  <si>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</si>
  <si>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</si>
  <si>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</si>
  <si>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</si>
  <si>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</si>
  <si>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</si>
  <si>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</si>
  <si>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</si>
  <si>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</si>
  <si>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</si>
  <si>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</si>
  <si>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</si>
  <si>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</si>
  <si>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</si>
  <si>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</si>
  <si>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</si>
  <si>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</si>
  <si>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</si>
  <si>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</si>
  <si>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</si>
  <si>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</si>
  <si>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</si>
  <si>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</si>
  <si>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</si>
  <si>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</si>
  <si>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</si>
  <si>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</si>
  <si>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</si>
  <si>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</si>
  <si>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</si>
  <si>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</si>
  <si>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</si>
  <si>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</si>
  <si>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</si>
  <si>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</si>
  <si>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</si>
  <si>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</si>
  <si>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</si>
  <si>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</si>
  <si>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</si>
  <si>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</si>
  <si>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</si>
  <si>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</si>
  <si>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</si>
  <si>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</si>
  <si>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</si>
  <si>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</si>
  <si>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</si>
  <si>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</si>
  <si>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</si>
  <si>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</si>
  <si>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</si>
  <si>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</si>
  <si>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</si>
  <si>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</si>
  <si>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</si>
  <si>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</si>
  <si>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</si>
  <si>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</si>
  <si>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</si>
  <si>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</si>
  <si>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</si>
  <si>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</si>
  <si>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</si>
  <si>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</si>
  <si>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</si>
  <si>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</si>
  <si>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</si>
  <si>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</si>
  <si>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</si>
  <si>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</si>
  <si>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</si>
  <si>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</si>
  <si>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</si>
  <si>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</si>
  <si>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</si>
  <si>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</si>
  <si>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</si>
  <si>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</si>
  <si>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</si>
  <si>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</si>
  <si>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</si>
  <si>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</si>
  <si>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</si>
  <si>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</si>
  <si>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</si>
  <si>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</si>
  <si>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</si>
  <si>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</si>
  <si>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</si>
  <si>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</si>
  <si>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</si>
  <si>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</si>
  <si>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</si>
  <si>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</si>
  <si>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</si>
  <si>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</si>
  <si>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</si>
  <si>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</si>
  <si>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</si>
  <si>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</si>
  <si>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</si>
  <si>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</si>
  <si>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</si>
  <si>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</si>
  <si>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</si>
  <si>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</si>
  <si>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</si>
  <si>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</si>
  <si>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</si>
  <si>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</si>
  <si>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</si>
  <si>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</si>
  <si>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</si>
  <si>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</si>
  <si>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</si>
  <si>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</si>
  <si>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</si>
  <si>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</si>
  <si>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</si>
  <si>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</si>
  <si>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</si>
  <si>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</si>
  <si>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</si>
  <si>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</si>
  <si>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</si>
  <si>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</si>
  <si>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</si>
  <si>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</si>
  <si>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</si>
  <si>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</si>
  <si>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</si>
  <si>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</si>
  <si>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</si>
  <si>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</si>
  <si>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</si>
  <si>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</si>
  <si>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</si>
  <si>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</si>
  <si>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</si>
  <si>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</si>
  <si>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</si>
  <si>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</si>
  <si>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</si>
  <si>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</si>
  <si>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</si>
  <si>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</si>
  <si>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</si>
  <si>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</si>
  <si>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</si>
  <si>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</si>
  <si>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</si>
  <si>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</si>
  <si>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</si>
  <si>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</si>
  <si>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</si>
  <si>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</si>
  <si>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</si>
  <si>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</si>
  <si>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</si>
  <si>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</si>
  <si>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</si>
  <si>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</si>
  <si>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</si>
  <si>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</si>
  <si>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</si>
  <si>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</si>
  <si>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</si>
  <si>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</si>
  <si>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</si>
  <si>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</si>
  <si>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</si>
  <si>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</si>
  <si>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</si>
  <si>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</si>
  <si>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</si>
  <si>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</si>
  <si>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</si>
  <si>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</si>
  <si>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</si>
  <si>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</si>
  <si>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</si>
  <si>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</si>
  <si>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</si>
  <si>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</si>
  <si>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</si>
  <si>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</si>
  <si>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</si>
  <si>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</si>
  <si>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</si>
  <si>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</si>
  <si>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</si>
  <si>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</si>
  <si>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</si>
  <si>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</si>
  <si>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</si>
  <si>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</si>
  <si>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</si>
  <si>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</si>
  <si>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</si>
  <si>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</si>
  <si>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</si>
  <si>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</si>
  <si>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</si>
  <si>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</si>
  <si>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</si>
  <si>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</si>
  <si>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</si>
  <si>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</si>
  <si>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</si>
  <si>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</si>
  <si>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</si>
  <si>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</si>
  <si>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</si>
  <si>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</si>
  <si>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</si>
  <si>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</si>
  <si>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</si>
  <si>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</si>
  <si>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</si>
  <si>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</si>
  <si>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</si>
  <si>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</si>
  <si>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</si>
  <si>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</si>
  <si>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</si>
  <si>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</si>
  <si>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</si>
  <si>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</si>
  <si>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</si>
  <si>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</si>
  <si>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</si>
  <si>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</si>
  <si>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</si>
  <si>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</si>
  <si>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</si>
  <si>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</si>
  <si>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</si>
  <si>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</si>
  <si>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</si>
  <si>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</si>
  <si>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</si>
  <si>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</si>
  <si>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</si>
  <si>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</si>
  <si>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</si>
  <si>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</si>
  <si>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</si>
  <si>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</si>
  <si>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</si>
  <si>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</si>
  <si>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</si>
  <si>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</si>
  <si>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</si>
  <si>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</si>
  <si>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</si>
  <si>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</si>
  <si>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</si>
  <si>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</si>
  <si>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</si>
  <si>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</si>
  <si>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</si>
  <si>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</si>
  <si>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</si>
  <si>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</si>
  <si>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</si>
  <si>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</si>
  <si>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</si>
  <si>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</si>
  <si>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</si>
  <si>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</si>
  <si>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</si>
  <si>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</si>
  <si>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</si>
  <si>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</si>
  <si>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</si>
  <si>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</si>
  <si>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</si>
  <si>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</si>
  <si>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</si>
  <si>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</si>
  <si>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</si>
  <si>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</si>
  <si>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</si>
  <si>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</si>
  <si>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</si>
  <si>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</si>
  <si>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</si>
  <si>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</si>
  <si>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</si>
  <si>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</si>
  <si>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</si>
  <si>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</si>
  <si>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</si>
  <si>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</si>
  <si>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</si>
  <si>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</si>
  <si>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</si>
  <si>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</si>
  <si>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</si>
  <si>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</si>
  <si>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</si>
  <si>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</si>
  <si>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</si>
  <si>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</si>
  <si>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</si>
  <si>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</si>
  <si>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</si>
  <si>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</si>
  <si>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</si>
  <si>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</si>
  <si>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</si>
  <si>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</si>
  <si>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</si>
  <si>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</si>
  <si>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</si>
  <si>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</si>
  <si>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</si>
  <si>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</si>
  <si>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</si>
  <si>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</si>
  <si>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</si>
  <si>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</si>
  <si>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</si>
  <si>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</si>
  <si>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</si>
  <si>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</si>
  <si>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</si>
  <si>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</si>
  <si>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</si>
  <si>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</si>
  <si>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</si>
  <si>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</si>
  <si>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</si>
  <si>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</si>
  <si>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</si>
  <si>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</si>
  <si>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</si>
  <si>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</si>
  <si>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</si>
  <si>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</si>
  <si>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</si>
  <si>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</si>
  <si>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</si>
  <si>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</si>
  <si>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</si>
  <si>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</si>
  <si>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</si>
  <si>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</si>
  <si>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</si>
  <si>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</si>
  <si>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</si>
  <si>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</si>
  <si>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</si>
  <si>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</si>
  <si>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</si>
  <si>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</si>
  <si>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</si>
  <si>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</si>
  <si>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</si>
  <si>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</si>
  <si>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</si>
  <si>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</si>
  <si>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</si>
  <si>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</si>
  <si>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</si>
  <si>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</si>
  <si>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</si>
  <si>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</si>
  <si>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</si>
  <si>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</si>
  <si>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</si>
  <si>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</si>
  <si>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</si>
  <si>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</si>
  <si>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</si>
  <si>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</si>
  <si>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</si>
  <si>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</si>
  <si>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</si>
  <si>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</si>
  <si>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</si>
  <si>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</si>
  <si>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</si>
  <si>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</si>
  <si>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</si>
  <si>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</si>
  <si>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</si>
  <si>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</si>
  <si>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</si>
  <si>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</si>
  <si>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</si>
  <si>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</si>
  <si>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</si>
  <si>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</si>
  <si>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</si>
  <si>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</si>
  <si>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</si>
  <si>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</si>
  <si>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</si>
  <si>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</si>
  <si>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</si>
  <si>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</si>
  <si>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</si>
  <si>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</si>
  <si>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</si>
  <si>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</si>
  <si>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</si>
  <si>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</si>
  <si>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</si>
  <si>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</si>
  <si>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</si>
  <si>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</si>
  <si>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</si>
  <si>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</si>
  <si>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</si>
  <si>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</si>
  <si>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</si>
  <si>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</si>
  <si>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</si>
  <si>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</si>
  <si>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</si>
  <si>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</si>
  <si>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</si>
  <si>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</si>
  <si>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</si>
  <si>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</si>
  <si>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</si>
  <si>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</si>
  <si>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</si>
  <si>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</si>
  <si>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</si>
  <si>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</si>
  <si>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</si>
  <si>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</si>
  <si>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</si>
  <si>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</si>
  <si>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</si>
  <si>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</si>
  <si>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</si>
  <si>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</si>
  <si>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</si>
  <si>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</si>
  <si>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</si>
  <si>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</si>
  <si>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</si>
  <si>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</si>
  <si>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</si>
  <si>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</si>
  <si>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</si>
  <si>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</si>
  <si>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</si>
  <si>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</si>
  <si>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</si>
  <si>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</si>
  <si>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</si>
  <si>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</si>
  <si>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</si>
  <si>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</si>
  <si>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</si>
  <si>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</si>
  <si>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</si>
  <si>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</si>
  <si>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</si>
  <si>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</si>
  <si>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</si>
  <si>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</si>
  <si>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</si>
  <si>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</si>
  <si>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</si>
  <si>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</si>
  <si>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</si>
  <si>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</si>
  <si>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</si>
  <si>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</si>
  <si>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</si>
  <si>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</si>
  <si>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</si>
  <si>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</si>
  <si>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</si>
  <si>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</si>
  <si>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</si>
  <si>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</si>
  <si>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</si>
  <si>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</si>
  <si>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</si>
  <si>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</si>
  <si>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</si>
  <si>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</si>
  <si>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</si>
  <si>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</si>
  <si>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</si>
  <si>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</si>
  <si>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</si>
  <si>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</si>
  <si>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</si>
  <si>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</si>
  <si>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</si>
  <si>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</si>
  <si>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</si>
  <si>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</si>
  <si>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</si>
  <si>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</si>
  <si>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</si>
  <si>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</si>
  <si>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</si>
  <si>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</si>
  <si>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</si>
  <si>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</si>
  <si>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</si>
  <si>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</si>
  <si>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</si>
  <si>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</si>
  <si>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</si>
  <si>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</si>
  <si>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</si>
  <si>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</si>
  <si>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</si>
  <si>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</si>
  <si>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</si>
  <si>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</si>
  <si>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</si>
  <si>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</si>
  <si>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</si>
  <si>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</si>
  <si>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</si>
  <si>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</si>
  <si>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</si>
  <si>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</si>
  <si>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</si>
  <si>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</si>
  <si>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</si>
  <si>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</si>
  <si>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</si>
  <si>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</si>
  <si>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</si>
  <si>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</si>
  <si>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</si>
  <si>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</si>
  <si>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</si>
  <si>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</si>
  <si>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</si>
  <si>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</si>
  <si>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</si>
  <si>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</si>
  <si>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</si>
  <si>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</si>
  <si>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</si>
  <si>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</si>
  <si>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</si>
  <si>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</si>
  <si>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</si>
  <si>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</si>
  <si>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</si>
  <si>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</si>
  <si>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</si>
  <si>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</si>
  <si>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</si>
  <si>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</si>
  <si>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</si>
  <si>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</si>
  <si>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</si>
  <si>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</si>
  <si>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</si>
  <si>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</si>
  <si>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</si>
  <si>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</si>
  <si>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</si>
  <si>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</si>
  <si>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</si>
  <si>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</si>
  <si>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</si>
  <si>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</si>
  <si>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</si>
  <si>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</si>
  <si>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</si>
  <si>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</si>
  <si>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</si>
  <si>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</si>
  <si>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</si>
  <si>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</si>
  <si>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</si>
  <si>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</si>
  <si>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</si>
  <si>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</si>
  <si>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</si>
  <si>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</si>
  <si>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</si>
  <si>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</si>
  <si>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</si>
  <si>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</si>
  <si>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</si>
  <si>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</si>
  <si>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</si>
  <si>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</si>
  <si>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</si>
  <si>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</si>
  <si>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</si>
  <si>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</si>
  <si>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</si>
  <si>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</si>
  <si>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</si>
  <si>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</si>
  <si>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</si>
  <si>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</si>
  <si>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</si>
  <si>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</si>
  <si>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</si>
  <si>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</si>
  <si>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</si>
  <si>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</si>
  <si>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</si>
  <si>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</si>
  <si>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</si>
  <si>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</si>
  <si>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</si>
  <si>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</si>
  <si>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</si>
  <si>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</si>
  <si>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</si>
  <si>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</si>
  <si>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</si>
  <si>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</si>
  <si>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</si>
  <si>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</si>
  <si>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</si>
  <si>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</si>
  <si>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</si>
  <si>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</si>
  <si>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</si>
  <si>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</si>
  <si>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</si>
  <si>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</si>
  <si>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</si>
  <si>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</si>
  <si>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</si>
  <si>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</si>
  <si>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</si>
  <si>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</si>
  <si>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</si>
  <si>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</si>
  <si>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</si>
  <si>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</si>
  <si>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</si>
  <si>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</si>
  <si>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</si>
  <si>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</si>
  <si>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</si>
  <si>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</si>
  <si>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</si>
  <si>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</si>
  <si>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</si>
  <si>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</si>
  <si>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</si>
  <si>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</si>
  <si>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</si>
  <si>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</si>
  <si>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</si>
  <si>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</si>
  <si>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</si>
  <si>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</si>
  <si>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</si>
  <si>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</si>
  <si>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</si>
  <si>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</si>
  <si>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</si>
  <si>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</si>
  <si>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</si>
  <si>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</si>
  <si>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</si>
  <si>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</si>
  <si>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</si>
  <si>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</si>
  <si>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</si>
  <si>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</si>
  <si>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</si>
  <si>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</si>
  <si>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</si>
  <si>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</si>
  <si>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</si>
  <si>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</si>
  <si>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</si>
  <si>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</si>
  <si>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</si>
  <si>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</si>
  <si>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</si>
  <si>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</si>
  <si>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</si>
  <si>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</si>
  <si>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</si>
  <si>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</si>
  <si>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</si>
  <si>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</si>
  <si>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</si>
  <si>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</si>
  <si>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</si>
  <si>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</si>
  <si>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</si>
  <si>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</si>
  <si>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</si>
  <si>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</si>
  <si>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</si>
  <si>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</si>
  <si>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</si>
  <si>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</si>
  <si>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</si>
  <si>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</si>
  <si>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</si>
  <si>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</si>
  <si>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</si>
  <si>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</si>
  <si>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</si>
  <si>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</si>
  <si>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</si>
  <si>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</si>
  <si>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</si>
  <si>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</si>
  <si>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</si>
  <si>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</si>
  <si>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</si>
  <si>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</si>
  <si>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</si>
  <si>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</si>
  <si>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</si>
  <si>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</si>
  <si>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</si>
  <si>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</si>
  <si>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</si>
  <si>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</si>
  <si>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</si>
  <si>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</si>
  <si>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</si>
  <si>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</si>
  <si>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</si>
  <si>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</si>
  <si>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</si>
  <si>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</si>
  <si>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</si>
  <si>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</si>
  <si>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</si>
  <si>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</si>
  <si>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</si>
  <si>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</si>
  <si>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</si>
  <si>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</si>
  <si>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</si>
  <si>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</si>
  <si>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</si>
  <si>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</si>
  <si>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</si>
  <si>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</si>
  <si>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</si>
  <si>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</si>
  <si>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</si>
  <si>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</si>
  <si>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</si>
  <si>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</si>
  <si>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</si>
  <si>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</si>
  <si>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</si>
  <si>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</si>
  <si>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</si>
  <si>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</si>
  <si>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</si>
  <si>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</si>
  <si>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</si>
  <si>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</si>
  <si>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</si>
  <si>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</si>
  <si>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</si>
  <si>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</si>
  <si>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</si>
  <si>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</si>
  <si>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</si>
  <si>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</si>
  <si>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</si>
  <si>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</si>
  <si>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</si>
  <si>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</si>
  <si>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</si>
  <si>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</si>
  <si>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</si>
  <si>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</si>
  <si>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</si>
  <si>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</si>
  <si>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</si>
  <si>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</si>
  <si>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</si>
  <si>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</si>
  <si>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</si>
  <si>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</si>
  <si>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</si>
  <si>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</si>
  <si>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</si>
  <si>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</si>
  <si>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</si>
  <si>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</si>
  <si>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</si>
  <si>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</si>
  <si>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</si>
  <si>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</si>
  <si>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</si>
  <si>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</si>
  <si>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</si>
  <si>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</si>
  <si>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</si>
  <si>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</si>
  <si>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</si>
  <si>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</si>
  <si>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</si>
  <si>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</si>
  <si>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</si>
  <si>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</si>
  <si>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</si>
  <si>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</si>
  <si>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</si>
  <si>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</si>
  <si>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</si>
  <si>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</si>
  <si>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</si>
  <si>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</si>
  <si>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</si>
  <si>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</si>
  <si>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</si>
  <si>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</si>
  <si>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</si>
  <si>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</si>
  <si>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</si>
  <si>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</si>
  <si>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</si>
  <si>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</si>
  <si>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</si>
  <si>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</si>
  <si>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</si>
  <si>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</si>
  <si>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</si>
  <si>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</si>
  <si>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</si>
  <si>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</si>
  <si>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</si>
  <si>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</si>
  <si>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</si>
  <si>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</si>
  <si>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</si>
  <si>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</si>
  <si>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</si>
  <si>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</si>
  <si>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</si>
  <si>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</si>
  <si>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</si>
  <si>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</si>
  <si>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</si>
  <si>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</si>
  <si>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</si>
  <si>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</si>
  <si>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</si>
  <si>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</si>
  <si>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</si>
  <si>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</si>
  <si>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</si>
  <si>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</si>
  <si>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</si>
  <si>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</si>
  <si>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</si>
  <si>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</si>
  <si>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</si>
  <si>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</si>
  <si>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</si>
  <si>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</si>
  <si>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</si>
  <si>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</si>
  <si>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</si>
  <si>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</si>
  <si>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</si>
  <si>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</si>
  <si>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</si>
  <si>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</si>
  <si>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</si>
  <si>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</si>
  <si>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</si>
  <si>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</si>
  <si>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</si>
  <si>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</si>
  <si>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</si>
  <si>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</si>
  <si>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</si>
  <si>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</si>
  <si>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</si>
  <si>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</si>
  <si>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</si>
  <si>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</si>
  <si>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</si>
  <si>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</si>
  <si>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</si>
  <si>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</si>
  <si>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</si>
  <si>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</si>
  <si>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</si>
  <si>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</si>
  <si>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</si>
  <si>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</si>
  <si>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</si>
  <si>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</si>
  <si>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</si>
  <si>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</si>
  <si>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</si>
  <si>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</si>
  <si>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</si>
  <si>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</si>
  <si>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</si>
  <si>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</si>
  <si>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</si>
  <si>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</si>
  <si>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</si>
  <si>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</si>
  <si>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</si>
  <si>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</si>
  <si>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</si>
  <si>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</si>
  <si>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</si>
  <si>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</si>
  <si>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</si>
  <si>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</si>
  <si>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</si>
  <si>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</si>
  <si>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</si>
  <si>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</si>
  <si>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</si>
  <si>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</si>
  <si>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</si>
  <si>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</si>
  <si>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</si>
  <si>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</si>
  <si>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</si>
  <si>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</si>
  <si>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</si>
  <si>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</si>
  <si>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</si>
  <si>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</si>
  <si>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</si>
  <si>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</si>
  <si>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</si>
  <si>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</si>
  <si>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</si>
  <si>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</si>
  <si>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</si>
  <si>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</si>
  <si>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</si>
  <si>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</si>
  <si>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</si>
  <si>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</si>
  <si>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</si>
  <si>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</si>
  <si>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</si>
  <si>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</si>
  <si>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</si>
  <si>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</si>
  <si>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</si>
  <si>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</si>
  <si>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</si>
  <si>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</si>
  <si>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</si>
  <si>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</si>
  <si>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</si>
  <si>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</si>
  <si>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</si>
  <si>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</si>
  <si>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</si>
  <si>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</si>
  <si>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</si>
  <si>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</si>
  <si>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</si>
  <si>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</si>
  <si>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</si>
  <si>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</si>
  <si>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</si>
  <si>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</si>
  <si>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</si>
  <si>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</si>
  <si>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</si>
  <si>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</si>
  <si>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</si>
  <si>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</si>
  <si>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</si>
  <si>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</si>
  <si>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</si>
  <si>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</si>
  <si>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</si>
  <si>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</si>
  <si>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</si>
  <si>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</si>
  <si>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</si>
  <si>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</si>
  <si>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</si>
  <si>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</si>
  <si>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</si>
  <si>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</si>
  <si>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</si>
  <si>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</si>
  <si>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</si>
  <si>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</si>
  <si>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</si>
  <si>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</si>
  <si>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</si>
  <si>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</si>
  <si>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</si>
  <si>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</si>
  <si>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</si>
  <si>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</si>
  <si>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</si>
  <si>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</si>
  <si>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</si>
  <si>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</si>
  <si>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</si>
  <si>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</si>
  <si>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</si>
  <si>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</si>
  <si>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</si>
  <si>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</si>
  <si>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</si>
  <si>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</si>
  <si>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</si>
  <si>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</si>
  <si>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</si>
  <si>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</si>
  <si>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</si>
  <si>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</si>
  <si>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</si>
  <si>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</si>
  <si>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</si>
  <si>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</si>
  <si>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</si>
  <si>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</si>
  <si>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</si>
  <si>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</si>
  <si>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</si>
  <si>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</si>
  <si>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</si>
  <si>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</si>
  <si>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</si>
  <si>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</si>
  <si>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</si>
  <si>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</si>
  <si>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</si>
  <si>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</si>
  <si>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</si>
  <si>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</si>
  <si>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</si>
  <si>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</si>
  <si>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</si>
  <si>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</si>
  <si>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</si>
  <si>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</si>
  <si>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</si>
  <si>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</si>
  <si>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</si>
  <si>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</si>
  <si>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</si>
  <si>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</si>
  <si>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</si>
  <si>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</si>
  <si>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</si>
  <si>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</si>
  <si>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</si>
  <si>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</si>
  <si>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</si>
  <si>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</si>
  <si>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</si>
  <si>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</si>
  <si>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</si>
  <si>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</si>
  <si>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</si>
  <si>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</si>
  <si>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</si>
  <si>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</si>
  <si>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</si>
  <si>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</si>
  <si>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</si>
  <si>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</si>
  <si>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</si>
  <si>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</si>
  <si>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</si>
  <si>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</si>
  <si>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</si>
  <si>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</si>
  <si>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</si>
  <si>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</si>
  <si>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</si>
  <si>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</si>
  <si>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</si>
  <si>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</si>
  <si>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</si>
  <si>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</si>
  <si>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</si>
  <si>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</si>
  <si>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</si>
  <si>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</si>
  <si>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</si>
  <si>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</si>
  <si>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</si>
  <si>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</si>
  <si>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</si>
  <si>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</si>
  <si>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</si>
  <si>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</si>
  <si>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</si>
  <si>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</si>
  <si>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</si>
  <si>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</si>
  <si>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</si>
  <si>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</si>
  <si>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</si>
  <si>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</si>
  <si>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</si>
  <si>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</si>
  <si>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</si>
  <si>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</si>
  <si>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</si>
  <si>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</si>
  <si>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</si>
  <si>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</si>
  <si>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</si>
  <si>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</si>
  <si>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</si>
  <si>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</si>
  <si>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</si>
  <si>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</si>
  <si>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</si>
  <si>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</si>
  <si>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</si>
  <si>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</si>
  <si>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</si>
  <si>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</si>
  <si>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</si>
  <si>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</si>
  <si>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</si>
  <si>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</si>
  <si>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</si>
  <si>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</si>
  <si>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</si>
  <si>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</si>
  <si>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</si>
  <si>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</si>
  <si>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</si>
  <si>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</si>
  <si>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</si>
  <si>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</si>
  <si>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</si>
  <si>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</si>
  <si>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</si>
  <si>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</si>
  <si>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</si>
  <si>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</si>
  <si>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</si>
  <si>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</si>
  <si>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</si>
  <si>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</si>
  <si>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</si>
  <si>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</si>
  <si>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</si>
  <si>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</si>
  <si>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</si>
  <si>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</si>
  <si>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</si>
  <si>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</si>
  <si>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</si>
  <si>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</si>
  <si>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</si>
  <si>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</si>
  <si>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</si>
  <si>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</si>
  <si>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</si>
  <si>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</si>
  <si>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</si>
  <si>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</si>
  <si>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</si>
  <si>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</si>
  <si>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</si>
  <si>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</si>
  <si>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</si>
  <si>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</si>
  <si>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</si>
  <si>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</si>
  <si>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</si>
  <si>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</si>
  <si>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</si>
  <si>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</si>
  <si>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</si>
  <si>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</si>
  <si>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</si>
  <si>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</si>
  <si>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</si>
  <si>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</si>
  <si>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</si>
  <si>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</si>
  <si>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</si>
  <si>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</si>
  <si>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</si>
  <si>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</si>
  <si>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</si>
  <si>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</si>
  <si>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</si>
  <si>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</si>
  <si>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</si>
  <si>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</si>
  <si>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</si>
  <si>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</si>
  <si>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</si>
  <si>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</si>
  <si>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</si>
  <si>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</si>
  <si>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</si>
  <si>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</si>
  <si>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</si>
  <si>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</si>
  <si>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</si>
  <si>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</si>
  <si>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</si>
  <si>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</si>
  <si>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</si>
  <si>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</si>
  <si>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</si>
  <si>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</si>
  <si>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</si>
  <si>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</si>
  <si>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</si>
  <si>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</si>
  <si>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</si>
  <si>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</si>
  <si>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</si>
  <si>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</si>
  <si>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</si>
  <si>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</si>
  <si>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</si>
  <si>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</si>
  <si>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</si>
  <si>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</si>
  <si>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</si>
  <si>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</si>
  <si>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</si>
  <si>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</si>
  <si>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</si>
  <si>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</si>
  <si>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</si>
  <si>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</si>
  <si>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</si>
  <si>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</si>
  <si>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</si>
  <si>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</si>
  <si>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</si>
  <si>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</si>
  <si>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</si>
  <si>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</si>
  <si>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</si>
  <si>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</si>
  <si>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</si>
  <si>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</si>
  <si>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</si>
  <si>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</si>
  <si>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</si>
  <si>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</si>
  <si>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</si>
  <si>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</si>
  <si>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</si>
  <si>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</si>
  <si>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</si>
  <si>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</si>
  <si>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</si>
  <si>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</si>
  <si>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</si>
  <si>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</si>
  <si>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</si>
  <si>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</si>
  <si>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</si>
  <si>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</si>
  <si>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</si>
  <si>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</si>
  <si>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</si>
  <si>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</si>
  <si>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</si>
  <si>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</si>
  <si>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</si>
  <si>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</si>
  <si>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</si>
  <si>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</si>
  <si>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</si>
  <si>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</si>
  <si>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</si>
  <si>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</si>
  <si>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</si>
  <si>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</si>
  <si>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</si>
  <si>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</si>
  <si>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</si>
  <si>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</si>
  <si>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</si>
  <si>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</si>
  <si>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</si>
  <si>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</si>
  <si>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</si>
  <si>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</si>
  <si>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</si>
  <si>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</si>
  <si>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</si>
  <si>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</si>
  <si>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</si>
  <si>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</si>
  <si>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</si>
  <si>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</si>
  <si>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</si>
  <si>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</si>
  <si>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</si>
  <si>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</si>
  <si>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</si>
  <si>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</si>
  <si>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</si>
  <si>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</si>
  <si>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</si>
  <si>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</si>
  <si>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</si>
  <si>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</si>
  <si>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</si>
  <si>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</si>
  <si>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</si>
  <si>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</si>
  <si>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</si>
  <si>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</si>
  <si>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</si>
  <si>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</si>
  <si>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</si>
  <si>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</si>
  <si>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</si>
  <si>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</si>
  <si>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</si>
  <si>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</si>
  <si>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</si>
  <si>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</si>
  <si>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</si>
  <si>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</si>
  <si>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</si>
  <si>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</si>
  <si>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</si>
  <si>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</si>
  <si>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</si>
  <si>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</si>
  <si>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</si>
  <si>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</si>
  <si>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</si>
  <si>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</si>
  <si>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</si>
  <si>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</si>
  <si>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</si>
  <si>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</si>
  <si>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</si>
  <si>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</si>
  <si>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</si>
  <si>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</si>
  <si>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</si>
  <si>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</si>
  <si>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</si>
  <si>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</si>
  <si>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</si>
  <si>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</si>
  <si>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</si>
  <si>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</si>
  <si>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</si>
  <si>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</si>
  <si>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</si>
  <si>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</si>
  <si>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</si>
  <si>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</si>
  <si>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</si>
  <si>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</si>
  <si>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</si>
  <si>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</si>
  <si>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</si>
  <si>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</si>
  <si>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</si>
  <si>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</si>
  <si>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</si>
  <si>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</si>
  <si>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</si>
  <si>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</si>
  <si>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</si>
  <si>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</si>
  <si>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</si>
  <si>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</si>
  <si>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</si>
  <si>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</si>
  <si>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</si>
  <si>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</si>
  <si>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</si>
  <si>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</si>
  <si>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</si>
  <si>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</si>
  <si>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</si>
  <si>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</si>
  <si>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</si>
  <si>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</si>
  <si>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</si>
  <si>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</si>
  <si>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</si>
  <si>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</si>
  <si>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</si>
  <si>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</si>
  <si>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</si>
  <si>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</si>
  <si>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</si>
  <si>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</si>
  <si>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</si>
  <si>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</si>
  <si>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</si>
  <si>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</si>
  <si>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</si>
  <si>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</si>
  <si>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</si>
  <si>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</si>
  <si>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</si>
  <si>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</si>
  <si>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</si>
  <si>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</si>
  <si>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</si>
  <si>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</si>
  <si>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</si>
  <si>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</si>
  <si>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</si>
  <si>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</si>
  <si>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</si>
  <si>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</si>
  <si>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</si>
  <si>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</si>
  <si>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</si>
  <si>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</si>
  <si>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</si>
  <si>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</si>
  <si>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</si>
  <si>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</si>
  <si>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</si>
  <si>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</si>
  <si>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</si>
  <si>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</si>
  <si>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</si>
  <si>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</si>
  <si>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</si>
  <si>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</si>
  <si>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</si>
  <si>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</si>
  <si>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</si>
  <si>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</si>
  <si>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</si>
  <si>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</si>
  <si>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</si>
  <si>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</si>
  <si>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</si>
  <si>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</si>
  <si>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</si>
  <si>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</si>
  <si>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</si>
  <si>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</si>
  <si>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</si>
  <si>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</si>
  <si>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</si>
  <si>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</si>
  <si>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</si>
  <si>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</si>
  <si>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</si>
  <si>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</si>
  <si>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</si>
  <si>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</si>
  <si>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</si>
  <si>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</si>
  <si>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</si>
  <si>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</si>
  <si>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</si>
  <si>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</si>
  <si>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</si>
  <si>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</si>
  <si>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</si>
  <si>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</si>
  <si>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</si>
  <si>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</si>
  <si>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</si>
  <si>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</si>
  <si>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</si>
  <si>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</si>
  <si>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</si>
  <si>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</si>
  <si>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</si>
  <si>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</si>
  <si>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</si>
  <si>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</si>
  <si>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</si>
  <si>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</si>
  <si>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</si>
  <si>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</si>
  <si>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</si>
  <si>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</si>
  <si>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</si>
  <si>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</si>
  <si>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</si>
  <si>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</si>
  <si>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</si>
  <si>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</si>
  <si>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</si>
  <si>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</si>
  <si>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</si>
  <si>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</si>
  <si>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</si>
  <si>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</si>
  <si>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</si>
  <si>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</si>
  <si>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</si>
  <si>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</si>
  <si>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</si>
  <si>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</si>
  <si>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</si>
  <si>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</si>
  <si>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</si>
  <si>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</si>
  <si>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</si>
  <si>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</si>
  <si>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</si>
  <si>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</si>
  <si>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</si>
  <si>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</si>
  <si>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</si>
  <si>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</si>
  <si>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</si>
  <si>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</si>
  <si>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</si>
  <si>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</si>
  <si>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</si>
  <si>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</si>
  <si>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</si>
  <si>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</si>
  <si>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</si>
  <si>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</si>
  <si>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</si>
  <si>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</si>
  <si>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</si>
  <si>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</si>
  <si>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</si>
  <si>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</si>
  <si>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</si>
  <si>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</si>
  <si>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</si>
  <si>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</si>
  <si>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</si>
  <si>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</si>
  <si>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</si>
  <si>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</si>
  <si>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</si>
  <si>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</si>
  <si>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</si>
  <si>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</si>
  <si>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</si>
  <si>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</si>
  <si>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</si>
  <si>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</si>
  <si>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</si>
  <si>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</si>
  <si>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</si>
  <si>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</si>
  <si>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</si>
  <si>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</si>
  <si>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</si>
  <si>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</si>
  <si>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</si>
  <si>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</si>
  <si>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</si>
  <si>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</si>
  <si>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</si>
  <si>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</si>
  <si>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</si>
  <si>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</si>
  <si>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</si>
  <si>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</si>
  <si>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</si>
  <si>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</si>
  <si>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</si>
  <si>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</si>
  <si>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</si>
  <si>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</si>
  <si>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</si>
  <si>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</si>
  <si>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</si>
  <si>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</si>
  <si>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</si>
  <si>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</si>
  <si>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</si>
  <si>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</si>
  <si>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</si>
  <si>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</si>
  <si>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</si>
  <si>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</si>
  <si>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</si>
  <si>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</si>
  <si>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</si>
  <si>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</si>
  <si>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</si>
  <si>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</si>
  <si>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</si>
  <si>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</si>
  <si>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</si>
  <si>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</si>
  <si>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</si>
  <si>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</si>
  <si>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</si>
  <si>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</si>
  <si>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</si>
  <si>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</si>
  <si>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</si>
  <si>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</si>
  <si>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</si>
  <si>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</si>
  <si>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</si>
  <si>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</si>
  <si>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</si>
  <si>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</si>
  <si>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</si>
  <si>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</si>
  <si>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</si>
  <si>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</si>
  <si>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</si>
  <si>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</si>
  <si>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</si>
  <si>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</si>
  <si>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</si>
  <si>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</si>
  <si>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</si>
  <si>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</si>
  <si>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</si>
  <si>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</si>
  <si>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</si>
  <si>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</si>
  <si>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</si>
  <si>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</si>
  <si>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</si>
  <si>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</si>
  <si>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</si>
  <si>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</si>
  <si>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</si>
  <si>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</si>
  <si>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</si>
  <si>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</si>
  <si>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</si>
  <si>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</si>
  <si>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</si>
  <si>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</si>
  <si>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</si>
  <si>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</si>
  <si>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</si>
  <si>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</si>
  <si>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</si>
  <si>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</si>
  <si>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</si>
  <si>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</si>
  <si>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</si>
  <si>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</si>
  <si>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</si>
  <si>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</si>
  <si>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</si>
  <si>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</si>
  <si>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</si>
  <si>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</si>
  <si>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</si>
  <si>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</si>
  <si>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</si>
  <si>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</si>
  <si>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</si>
  <si>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</si>
  <si>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</si>
  <si>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</si>
  <si>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</si>
  <si>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</si>
  <si>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</si>
  <si>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</si>
  <si>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</si>
  <si>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</si>
  <si>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</si>
  <si>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</si>
  <si>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</si>
  <si>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</si>
  <si>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</si>
  <si>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</si>
  <si>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</si>
  <si>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</si>
  <si>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</si>
  <si>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</si>
  <si>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</si>
  <si>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</si>
  <si>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</si>
  <si>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</si>
  <si>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</si>
  <si>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</si>
  <si>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</si>
  <si>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</si>
  <si>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</si>
  <si>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</si>
  <si>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</si>
  <si>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</si>
  <si>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</si>
  <si>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</si>
  <si>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</si>
  <si>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</si>
  <si>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</si>
  <si>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</si>
  <si>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</si>
  <si>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</si>
  <si>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</si>
  <si>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</si>
  <si>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</si>
  <si>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</si>
  <si>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</si>
  <si>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</si>
  <si>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</si>
  <si>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</si>
  <si>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</si>
  <si>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</si>
  <si>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</si>
  <si>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</si>
  <si>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</si>
  <si>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</si>
  <si>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</si>
  <si>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</si>
  <si>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</si>
  <si>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</si>
  <si>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</si>
  <si>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</si>
  <si>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</si>
  <si>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</si>
  <si>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</si>
  <si>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</si>
  <si>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</si>
  <si>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</si>
  <si>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</si>
  <si>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</si>
  <si>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</si>
  <si>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</si>
  <si>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</si>
  <si>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</si>
  <si>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</si>
  <si>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</si>
  <si>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</si>
  <si>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</si>
  <si>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</si>
  <si>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</si>
  <si>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</si>
  <si>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</si>
  <si>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</si>
  <si>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</si>
  <si>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</si>
  <si>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</si>
  <si>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</si>
  <si>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</si>
  <si>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</si>
  <si>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</si>
  <si>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</si>
  <si>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</si>
  <si>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</si>
  <si>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</si>
  <si>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</si>
  <si>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</si>
  <si>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</si>
  <si>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</si>
  <si>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</si>
  <si>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</si>
  <si>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</si>
  <si>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</si>
  <si>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</si>
  <si>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</si>
  <si>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</si>
  <si>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</si>
  <si>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</si>
  <si>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</si>
  <si>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</si>
  <si>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</si>
  <si>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</si>
  <si>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</si>
  <si>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</si>
  <si>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</si>
  <si>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</si>
  <si>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</si>
  <si>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</si>
  <si>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</si>
  <si>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</si>
  <si>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</si>
  <si>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</si>
  <si>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</si>
  <si>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</si>
  <si>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</si>
  <si>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</si>
  <si>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</si>
  <si>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</si>
  <si>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</si>
  <si>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</si>
  <si>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</si>
  <si>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</si>
  <si>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</si>
  <si>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</si>
  <si>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</si>
  <si>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</si>
  <si>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</si>
  <si>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</si>
  <si>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</si>
  <si>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</si>
  <si>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</si>
  <si>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</si>
  <si>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</si>
  <si>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</si>
  <si>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</si>
  <si>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</si>
  <si>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</si>
  <si>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</si>
  <si>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</si>
  <si>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</si>
  <si>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</si>
  <si>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</si>
  <si>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</si>
  <si>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</si>
  <si>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</si>
  <si>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</si>
  <si>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</si>
  <si>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</si>
  <si>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</si>
  <si>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</si>
  <si>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</si>
  <si>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</si>
  <si>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</si>
  <si>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</si>
  <si>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</si>
  <si>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</si>
  <si>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</si>
  <si>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</si>
  <si>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</si>
  <si>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</si>
  <si>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</si>
  <si>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</si>
  <si>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</si>
  <si>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</si>
  <si>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</si>
  <si>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</si>
  <si>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</si>
  <si>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</si>
  <si>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</si>
  <si>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</si>
  <si>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</si>
  <si>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</si>
  <si>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</si>
  <si>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</si>
  <si>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</si>
  <si>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</si>
  <si>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</si>
  <si>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</si>
  <si>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</si>
  <si>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</si>
  <si>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</si>
  <si>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</si>
  <si>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</si>
  <si>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</si>
  <si>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</si>
  <si>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</si>
  <si>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</si>
  <si>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</si>
  <si>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</si>
  <si>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</si>
  <si>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</si>
  <si>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</si>
  <si>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</si>
  <si>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</si>
  <si>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</si>
  <si>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</si>
  <si>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</si>
  <si>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</si>
  <si>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</si>
  <si>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</si>
  <si>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</si>
  <si>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</si>
  <si>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</si>
  <si>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</si>
  <si>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</si>
  <si>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</si>
  <si>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</si>
  <si>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</si>
  <si>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</si>
  <si>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</si>
  <si>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</si>
  <si>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</si>
  <si>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</si>
  <si>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</si>
  <si>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</si>
  <si>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</si>
  <si>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</si>
  <si>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</si>
  <si>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</si>
  <si>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</si>
  <si>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</si>
  <si>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</si>
  <si>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</si>
  <si>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</si>
  <si>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</si>
  <si>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</si>
  <si>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</si>
  <si>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</si>
  <si>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</si>
  <si>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</si>
  <si>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</si>
  <si>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</si>
  <si>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</si>
  <si>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</si>
  <si>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</si>
  <si>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</si>
  <si>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</si>
  <si>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</si>
  <si>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</si>
  <si>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</si>
  <si>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</si>
  <si>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</si>
  <si>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</si>
  <si>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</si>
  <si>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</si>
  <si>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</si>
  <si>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</si>
  <si>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</si>
  <si>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</si>
  <si>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</si>
  <si>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</si>
  <si>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</si>
  <si>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</si>
  <si>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</si>
  <si>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</si>
  <si>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</si>
  <si>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</si>
  <si>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</si>
  <si>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</si>
  <si>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</si>
  <si>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</si>
  <si>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</si>
  <si>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</si>
  <si>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</si>
  <si>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</si>
  <si>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</si>
  <si>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</si>
  <si>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</si>
  <si>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</si>
  <si>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</si>
  <si>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</si>
  <si>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</si>
  <si>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</si>
  <si>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</si>
  <si>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</si>
  <si>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</si>
  <si>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</si>
  <si>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</si>
  <si>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</si>
  <si>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</si>
  <si>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</si>
  <si>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</si>
  <si>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</si>
  <si>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</si>
  <si>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</si>
  <si>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</si>
  <si>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</si>
  <si>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</si>
  <si>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</si>
  <si>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</si>
  <si>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</si>
  <si>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</si>
  <si>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</si>
  <si>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</si>
  <si>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</si>
  <si>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</si>
  <si>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</si>
  <si>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</si>
  <si>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</si>
  <si>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</si>
  <si>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</si>
  <si>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</si>
  <si>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</si>
  <si>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</si>
  <si>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</si>
  <si>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</si>
  <si>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</si>
  <si>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</si>
  <si>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</si>
  <si>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</si>
  <si>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</si>
  <si>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</si>
  <si>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</si>
  <si>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</si>
  <si>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</si>
  <si>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</si>
  <si>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</si>
  <si>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</si>
  <si>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</si>
  <si>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</si>
  <si>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</si>
  <si>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</si>
  <si>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</si>
  <si>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</si>
  <si>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</si>
  <si>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</si>
  <si>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</si>
  <si>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</si>
  <si>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</si>
  <si>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</si>
  <si>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</si>
  <si>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</si>
  <si>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</si>
  <si>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</si>
  <si>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</si>
  <si>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</si>
  <si>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</si>
  <si>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</si>
  <si>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</si>
  <si>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</si>
  <si>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</si>
  <si>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</si>
  <si>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</si>
  <si>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</si>
  <si>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</si>
  <si>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</si>
  <si>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</si>
  <si>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</si>
  <si>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</si>
  <si>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</si>
  <si>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</si>
  <si>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</si>
  <si>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</si>
  <si>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</si>
  <si>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</si>
  <si>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</si>
  <si>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</si>
  <si>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</si>
  <si>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</si>
  <si>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</si>
  <si>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</si>
  <si>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</si>
  <si>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</si>
  <si>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</si>
  <si>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</si>
  <si>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</si>
  <si>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</si>
  <si>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</si>
  <si>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</si>
  <si>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</si>
  <si>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</si>
  <si>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</si>
  <si>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</si>
  <si>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</si>
  <si>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</si>
  <si>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</si>
  <si>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</si>
  <si>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</si>
  <si>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</si>
  <si>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</si>
  <si>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</si>
  <si>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</si>
  <si>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</si>
  <si>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</si>
  <si>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</si>
  <si>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</si>
  <si>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</si>
  <si>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</si>
  <si>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</si>
  <si>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</si>
  <si>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</si>
  <si>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</si>
  <si>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</si>
  <si>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</si>
  <si>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</si>
  <si>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</si>
  <si>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</si>
  <si>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</si>
  <si>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</si>
  <si>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</si>
  <si>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</si>
  <si>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</si>
  <si>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</si>
  <si>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</si>
  <si>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</si>
  <si>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</si>
  <si>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</si>
  <si>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</si>
  <si>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</si>
  <si>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</si>
  <si>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</si>
  <si>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</si>
  <si>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</si>
  <si>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</si>
  <si>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</si>
  <si>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</si>
  <si>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</si>
  <si>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</si>
  <si>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</si>
  <si>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</si>
  <si>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</si>
  <si>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</si>
  <si>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</si>
  <si>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</si>
  <si>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</si>
  <si>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</si>
  <si>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</si>
  <si>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</si>
  <si>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</si>
  <si>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</si>
  <si>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</si>
  <si>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</si>
  <si>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</si>
  <si>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</si>
  <si>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</si>
  <si>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</si>
  <si>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</si>
  <si>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</si>
  <si>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</si>
  <si>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</si>
  <si>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</si>
  <si>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</si>
  <si>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</si>
  <si>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</si>
  <si>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</si>
  <si>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</si>
  <si>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</si>
  <si>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</si>
  <si>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</si>
  <si>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</si>
  <si>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</si>
  <si>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</si>
  <si>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</si>
  <si>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</si>
  <si>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</si>
  <si>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</si>
  <si>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</si>
  <si>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</si>
  <si>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</si>
  <si>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</si>
  <si>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</si>
  <si>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</si>
  <si>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</si>
  <si>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</si>
  <si>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</si>
  <si>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</si>
  <si>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</si>
  <si>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</si>
  <si>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</si>
  <si>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</si>
  <si>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</si>
  <si>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</si>
  <si>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</si>
  <si>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</si>
  <si>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</si>
  <si>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</si>
  <si>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</si>
  <si>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</si>
  <si>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</si>
  <si>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</si>
  <si>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</si>
  <si>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</si>
  <si>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</si>
  <si>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</si>
  <si>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</si>
  <si>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</si>
  <si>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</si>
  <si>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</si>
  <si>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</si>
  <si>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</si>
  <si>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</si>
  <si>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</si>
  <si>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</si>
  <si>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</si>
  <si>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</si>
  <si>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</si>
  <si>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</si>
  <si>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</si>
  <si>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</si>
  <si>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</si>
  <si>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</si>
  <si>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</si>
  <si>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</si>
  <si>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</si>
  <si>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</si>
  <si>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</si>
  <si>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</si>
  <si>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</si>
  <si>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</si>
  <si>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</si>
  <si>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</si>
  <si>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</si>
  <si>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</si>
  <si>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</si>
  <si>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</si>
  <si>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</si>
  <si>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</si>
  <si>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</si>
  <si>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</si>
  <si>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</si>
  <si>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</si>
  <si>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</si>
  <si>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</si>
  <si>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</si>
  <si>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</si>
  <si>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</si>
  <si>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</si>
  <si>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</si>
  <si>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</si>
  <si>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</si>
  <si>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</si>
  <si>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</si>
  <si>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</si>
  <si>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</si>
  <si>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</si>
  <si>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</si>
  <si>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</si>
  <si>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</si>
  <si>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</si>
  <si>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</si>
  <si>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</si>
  <si>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</si>
  <si>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</si>
  <si>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</si>
  <si>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</si>
  <si>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</si>
  <si>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</si>
  <si>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</si>
  <si>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</si>
  <si>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</si>
  <si>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</si>
  <si>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</si>
  <si>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</si>
  <si>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</si>
  <si>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</si>
  <si>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</si>
  <si>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</si>
  <si>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</si>
  <si>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</si>
  <si>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</si>
  <si>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</si>
  <si>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</si>
  <si>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</si>
  <si>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</si>
  <si>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</si>
  <si>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</si>
  <si>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</si>
  <si>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</si>
  <si>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</si>
  <si>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</si>
  <si>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</si>
  <si>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</si>
  <si>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</si>
  <si>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</si>
  <si>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</si>
  <si>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</si>
  <si>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</si>
  <si>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</si>
  <si>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</si>
  <si>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</si>
  <si>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</si>
  <si>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</si>
  <si>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</si>
  <si>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</si>
  <si>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</si>
  <si>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</si>
  <si>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</si>
  <si>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</si>
  <si>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</si>
  <si>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</si>
  <si>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</si>
  <si>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</si>
  <si>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</si>
  <si>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</si>
  <si>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</si>
  <si>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</si>
  <si>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</si>
  <si>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</si>
  <si>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</si>
  <si>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</si>
  <si>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</si>
  <si>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</si>
  <si>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</si>
  <si>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</si>
  <si>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</si>
  <si>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</si>
  <si>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</si>
  <si>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</si>
  <si>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</si>
  <si>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</si>
  <si>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</si>
  <si>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</si>
  <si>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</si>
  <si>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</si>
  <si>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</si>
  <si>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</si>
  <si>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</si>
  <si>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</si>
  <si>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</si>
  <si>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</si>
  <si>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</si>
  <si>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</si>
  <si>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</si>
  <si>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</si>
  <si>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</si>
  <si>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</si>
  <si>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</si>
  <si>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</si>
  <si>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</si>
  <si>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</si>
  <si>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</si>
  <si>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</si>
  <si>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</si>
  <si>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</si>
  <si>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</si>
  <si>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</si>
  <si>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</si>
  <si>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</si>
  <si>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</si>
  <si>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</si>
  <si>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</si>
  <si>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</si>
  <si>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</si>
  <si>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</si>
  <si>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</si>
  <si>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</si>
  <si>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</si>
  <si>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</si>
  <si>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</si>
  <si>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</si>
  <si>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</si>
  <si>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</si>
  <si>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</si>
  <si>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</si>
  <si>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</si>
  <si>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</si>
  <si>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</si>
  <si>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</si>
  <si>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</si>
  <si>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</si>
  <si>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</si>
  <si>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</si>
  <si>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</si>
  <si>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</si>
  <si>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</si>
  <si>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</si>
  <si>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</si>
  <si>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</si>
  <si>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</si>
  <si>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</si>
  <si>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</si>
  <si>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</si>
  <si>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</si>
  <si>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</si>
  <si>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</si>
  <si>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</si>
  <si>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</si>
  <si>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</si>
  <si>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</si>
  <si>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</si>
  <si>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</si>
  <si>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</si>
  <si>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</si>
  <si>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</si>
  <si>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</si>
  <si>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</si>
  <si>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</si>
  <si>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</si>
  <si>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</si>
  <si>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</si>
  <si>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</si>
  <si>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</si>
  <si>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</si>
  <si>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</si>
  <si>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</si>
  <si>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</si>
  <si>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</si>
  <si>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</si>
  <si>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</si>
  <si>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</si>
  <si>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</si>
  <si>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</si>
  <si>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</si>
  <si>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</si>
  <si>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</si>
  <si>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</si>
  <si>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</si>
  <si>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</si>
  <si>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</si>
  <si>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</si>
  <si>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</si>
  <si>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</si>
  <si>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</si>
  <si>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</si>
  <si>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</si>
  <si>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</si>
  <si>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</si>
  <si>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</si>
  <si>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</si>
  <si>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</si>
  <si>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</si>
  <si>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</si>
  <si>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</si>
  <si>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</si>
  <si>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</si>
  <si>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</si>
  <si>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</si>
  <si>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</si>
  <si>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</si>
  <si>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</si>
  <si>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</si>
  <si>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</si>
  <si>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</si>
  <si>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</si>
  <si>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</si>
  <si>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</si>
  <si>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</si>
  <si>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</si>
  <si>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</si>
  <si>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</si>
  <si>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</si>
  <si>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</si>
  <si>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</si>
  <si>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</si>
  <si>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</si>
  <si>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</si>
  <si>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</si>
  <si>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</si>
  <si>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</si>
  <si>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</si>
  <si>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</si>
  <si>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</si>
  <si>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</si>
  <si>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</si>
  <si>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</si>
  <si>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</si>
  <si>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</si>
  <si>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</si>
  <si>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</si>
  <si>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</si>
  <si>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</si>
  <si>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</si>
  <si>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</si>
  <si>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</si>
  <si>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</si>
  <si>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</si>
  <si>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</si>
  <si>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</si>
  <si>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</si>
  <si>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</si>
  <si>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</si>
  <si>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</si>
  <si>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</si>
  <si>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</si>
  <si>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</si>
  <si>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</si>
  <si>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</si>
  <si>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</si>
  <si>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</si>
  <si>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</si>
  <si>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</si>
  <si>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</si>
  <si>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</si>
  <si>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</si>
  <si>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</si>
  <si>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</si>
  <si>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</si>
  <si>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</si>
  <si>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</si>
  <si>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</si>
  <si>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</si>
  <si>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</si>
  <si>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</si>
  <si>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</si>
  <si>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</si>
  <si>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</si>
  <si>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</si>
  <si>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</si>
  <si>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</si>
  <si>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</si>
  <si>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</si>
  <si>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</si>
  <si>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</si>
  <si>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</si>
  <si>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</si>
  <si>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</si>
  <si>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</si>
  <si>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</si>
  <si>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</si>
  <si>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</si>
  <si>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</si>
  <si>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</si>
  <si>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</si>
  <si>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</si>
  <si>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</si>
  <si>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</si>
  <si>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</si>
  <si>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</si>
  <si>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</si>
  <si>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</si>
  <si>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</si>
  <si>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</si>
  <si>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</si>
  <si>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</si>
  <si>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</si>
  <si>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</si>
  <si>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</si>
  <si>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</si>
  <si>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</si>
  <si>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</si>
  <si>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</si>
  <si>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</si>
  <si>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</si>
  <si>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</si>
  <si>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</si>
  <si>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</si>
  <si>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</si>
  <si>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</si>
  <si>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</si>
  <si>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</si>
  <si>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</si>
  <si>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</si>
  <si>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</si>
  <si>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</si>
  <si>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</si>
  <si>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</si>
  <si>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</si>
  <si>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</si>
  <si>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</si>
  <si>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</si>
  <si>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</si>
  <si>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</si>
  <si>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</si>
  <si>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</si>
  <si>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</si>
  <si>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</si>
  <si>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</si>
  <si>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</si>
  <si>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</si>
  <si>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</si>
  <si>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</si>
  <si>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</si>
  <si>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</si>
  <si>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</si>
  <si>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</si>
  <si>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</si>
  <si>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</si>
  <si>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</si>
  <si>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</si>
  <si>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</si>
  <si>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</si>
  <si>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</si>
  <si>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</si>
  <si>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</si>
  <si>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</si>
  <si>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</si>
  <si>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</si>
  <si>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</si>
  <si>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</si>
  <si>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</si>
  <si>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</si>
  <si>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</si>
  <si>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</si>
  <si>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</si>
  <si>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</si>
  <si>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</si>
  <si>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</si>
  <si>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</si>
  <si>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</si>
  <si>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</si>
  <si>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</si>
  <si>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</si>
  <si>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</si>
  <si>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</si>
  <si>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</si>
  <si>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</si>
  <si>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</si>
  <si>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</si>
  <si>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</si>
  <si>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</si>
  <si>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</si>
  <si>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</si>
  <si>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</si>
  <si>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</si>
  <si>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</si>
  <si>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</si>
  <si>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</si>
  <si>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</si>
  <si>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</si>
  <si>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</si>
  <si>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</si>
  <si>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</si>
  <si>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</si>
  <si>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</si>
  <si>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</si>
  <si>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</si>
  <si>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</si>
  <si>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</si>
  <si>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</si>
  <si>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</si>
  <si>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</si>
  <si>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</si>
  <si>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</si>
  <si>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</si>
  <si>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</si>
  <si>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</si>
  <si>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</si>
  <si>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</si>
  <si>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</si>
  <si>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</si>
  <si>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</si>
  <si>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</si>
  <si>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</si>
  <si>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</si>
  <si>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</si>
  <si>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</si>
  <si>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</si>
  <si>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</si>
  <si>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</si>
  <si>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</si>
  <si>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</si>
  <si>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</si>
  <si>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</si>
  <si>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</si>
  <si>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</si>
  <si>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</si>
  <si>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</si>
  <si>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</si>
  <si>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</si>
  <si>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</si>
  <si>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</si>
  <si>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</si>
  <si>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</si>
  <si>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</si>
  <si>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</si>
  <si>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</si>
  <si>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</si>
  <si>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</si>
  <si>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</si>
  <si>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</si>
  <si>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</si>
  <si>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</si>
  <si>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</si>
  <si>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</si>
  <si>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</si>
  <si>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</si>
  <si>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</si>
  <si>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</si>
  <si>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</si>
  <si>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</si>
  <si>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</si>
  <si>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</si>
  <si>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</si>
  <si>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</si>
  <si>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</si>
  <si>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</si>
  <si>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</si>
  <si>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</si>
  <si>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</si>
  <si>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</si>
  <si>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</si>
  <si>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</si>
  <si>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</si>
  <si>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</si>
  <si>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</si>
  <si>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</si>
  <si>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</si>
  <si>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</si>
  <si>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</si>
  <si>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</si>
  <si>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</si>
  <si>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</si>
  <si>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</si>
  <si>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</si>
  <si>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</si>
  <si>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</si>
  <si>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</si>
  <si>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</si>
  <si>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</si>
  <si>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</si>
  <si>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</si>
  <si>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</si>
  <si>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</si>
  <si>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</si>
  <si>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</si>
  <si>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</si>
  <si>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</si>
  <si>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</si>
  <si>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</si>
  <si>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</si>
  <si>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</si>
  <si>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</si>
  <si>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</si>
  <si>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</si>
  <si>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</si>
  <si>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</si>
  <si>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</si>
  <si>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</si>
  <si>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</si>
  <si>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</si>
  <si>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</si>
  <si>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</si>
  <si>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</si>
  <si>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</si>
  <si>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</si>
  <si>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</si>
  <si>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</si>
  <si>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</si>
  <si>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</si>
  <si>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</si>
  <si>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</si>
  <si>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</si>
  <si>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</si>
  <si>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</si>
  <si>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</si>
  <si>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</si>
  <si>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</si>
  <si>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</si>
  <si>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</si>
  <si>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</si>
  <si>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</si>
  <si>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</si>
  <si>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</si>
  <si>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</si>
  <si>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</si>
  <si>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</si>
  <si>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</si>
  <si>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</si>
  <si>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</si>
  <si>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</si>
  <si>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</si>
  <si>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</si>
  <si>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</si>
  <si>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</si>
  <si>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</si>
  <si>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</si>
  <si>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</si>
  <si>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</si>
  <si>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</si>
  <si>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</si>
  <si>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</si>
  <si>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</si>
  <si>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</si>
  <si>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</si>
  <si>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</si>
  <si>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</si>
  <si>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</si>
  <si>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</si>
  <si>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</si>
  <si>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</si>
  <si>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</si>
  <si>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</si>
  <si>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</si>
  <si>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</si>
  <si>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</si>
  <si>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</si>
  <si>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</si>
  <si>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</si>
  <si>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</si>
  <si>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</si>
  <si>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</si>
  <si>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</si>
  <si>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</si>
  <si>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</si>
  <si>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</si>
  <si>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</si>
  <si>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</si>
  <si>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</si>
  <si>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</si>
  <si>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</si>
  <si>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</si>
  <si>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</si>
  <si>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</si>
  <si>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</si>
  <si>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</si>
  <si>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</si>
  <si>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</si>
  <si>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</si>
  <si>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</si>
  <si>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</si>
  <si>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</si>
  <si>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</si>
  <si>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</si>
  <si>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</si>
  <si>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</si>
  <si>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</si>
  <si>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</si>
  <si>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</si>
  <si>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</si>
  <si>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</si>
  <si>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</si>
  <si>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</si>
  <si>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</si>
  <si>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</si>
  <si>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</si>
  <si>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</si>
  <si>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</si>
  <si>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</si>
  <si>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</si>
  <si>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</si>
  <si>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</si>
  <si>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</si>
  <si>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</si>
  <si>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</si>
  <si>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</si>
  <si>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</si>
  <si>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</si>
  <si>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</si>
  <si>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</si>
  <si>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</si>
  <si>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</si>
  <si>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</si>
  <si>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</si>
  <si>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</si>
  <si>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</si>
  <si>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</si>
  <si>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</si>
  <si>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</si>
  <si>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</si>
  <si>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</si>
  <si>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</si>
  <si>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</si>
  <si>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</si>
  <si>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</si>
  <si>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</si>
  <si>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</si>
  <si>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</si>
  <si>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</si>
  <si>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</si>
  <si>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</si>
  <si>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</si>
  <si>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</si>
  <si>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</si>
  <si>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</si>
  <si>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</si>
  <si>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</si>
  <si>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</si>
  <si>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</si>
  <si>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</si>
  <si>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</si>
  <si>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</si>
  <si>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</si>
  <si>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</si>
  <si>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</si>
  <si>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</si>
  <si>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</si>
  <si>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</si>
  <si>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</si>
  <si>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</si>
  <si>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</si>
  <si>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</si>
  <si>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</si>
  <si>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</si>
  <si>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</si>
  <si>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</si>
  <si>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</si>
  <si>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</si>
  <si>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</si>
  <si>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</si>
  <si>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</si>
  <si>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</si>
  <si>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</si>
  <si>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</si>
  <si>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</si>
  <si>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</si>
  <si>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</si>
  <si>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</si>
  <si>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</si>
  <si>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</si>
  <si>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</si>
  <si>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</si>
  <si>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</si>
  <si>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</si>
  <si>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</si>
  <si>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</si>
  <si>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</si>
  <si>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</si>
  <si>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</si>
  <si>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</si>
  <si>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</si>
  <si>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</si>
  <si>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</si>
  <si>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</si>
  <si>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</si>
  <si>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</si>
  <si>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</si>
  <si>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</si>
  <si>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</si>
  <si>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</si>
  <si>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</si>
  <si>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</si>
  <si>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</si>
  <si>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</si>
  <si>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</si>
  <si>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</si>
  <si>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</si>
  <si>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</si>
  <si>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</si>
  <si>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</si>
  <si>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</si>
  <si>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</si>
  <si>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</si>
  <si>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</si>
  <si>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</si>
  <si>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</si>
  <si>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</si>
  <si>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</si>
  <si>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</si>
  <si>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</si>
  <si>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</si>
  <si>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</si>
  <si>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</si>
  <si>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</si>
  <si>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</si>
  <si>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</si>
  <si>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</si>
  <si>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</si>
  <si>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</si>
  <si>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</si>
  <si>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</si>
  <si>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</si>
  <si>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</si>
  <si>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</si>
  <si>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</si>
  <si>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</si>
  <si>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</si>
  <si>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</si>
  <si>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</si>
  <si>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</si>
  <si>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</si>
  <si>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</si>
  <si>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</si>
  <si>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</si>
  <si>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</si>
  <si>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</si>
  <si>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</si>
  <si>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</si>
  <si>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</si>
  <si>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</si>
  <si>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</si>
  <si>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</si>
  <si>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</si>
  <si>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</si>
  <si>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</si>
  <si>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</si>
  <si>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</si>
  <si>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</si>
  <si>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</si>
  <si>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</si>
  <si>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</si>
  <si>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</si>
  <si>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</si>
  <si>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</si>
  <si>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</si>
  <si>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</si>
  <si>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</si>
  <si>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</si>
  <si>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</si>
  <si>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</si>
  <si>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</si>
  <si>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</si>
  <si>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</si>
  <si>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</si>
  <si>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</si>
  <si>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</si>
  <si>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</si>
  <si>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</si>
  <si>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</si>
  <si>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</si>
  <si>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</si>
  <si>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</si>
  <si>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</si>
  <si>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</si>
  <si>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</si>
  <si>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</si>
  <si>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</si>
  <si>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</si>
  <si>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</si>
  <si>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</si>
  <si>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</si>
  <si>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</si>
  <si>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</si>
  <si>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</si>
  <si>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</si>
  <si>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</si>
  <si>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</si>
  <si>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</si>
  <si>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</si>
  <si>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</si>
  <si>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</si>
  <si>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</si>
  <si>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</si>
  <si>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</si>
  <si>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</si>
  <si>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</si>
  <si>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</si>
  <si>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</si>
  <si>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</si>
  <si>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</si>
  <si>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</si>
  <si>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</si>
  <si>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</si>
  <si>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</si>
  <si>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</si>
  <si>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</si>
  <si>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</si>
  <si>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</si>
  <si>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</si>
  <si>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</si>
  <si>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</si>
  <si>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</si>
  <si>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</si>
  <si>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</si>
  <si>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</si>
  <si>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</si>
  <si>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</si>
  <si>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</si>
  <si>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</si>
  <si>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</si>
  <si>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</si>
  <si>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</si>
  <si>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</si>
  <si>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</si>
  <si>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</si>
  <si>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</si>
  <si>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</si>
  <si>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</si>
  <si>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</si>
  <si>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</si>
  <si>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</si>
  <si>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</si>
  <si>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</si>
  <si>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</si>
  <si>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</si>
  <si>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</si>
  <si>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</si>
  <si>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</si>
  <si>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</si>
  <si>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</si>
  <si>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</si>
  <si>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</si>
  <si>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</si>
  <si>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</si>
  <si>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</si>
  <si>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</si>
  <si>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</si>
  <si>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</si>
  <si>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</si>
  <si>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</si>
  <si>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</si>
  <si>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</si>
  <si>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</si>
  <si>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</si>
  <si>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</si>
  <si>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</si>
  <si>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</si>
  <si>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</si>
  <si>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</si>
  <si>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</si>
  <si>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</si>
  <si>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</si>
  <si>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</si>
  <si>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</si>
  <si>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</si>
  <si>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</si>
  <si>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</si>
  <si>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</si>
  <si>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</si>
  <si>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</si>
  <si>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</si>
  <si>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</si>
  <si>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</si>
  <si>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</si>
  <si>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</si>
  <si>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</si>
  <si>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</si>
  <si>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</si>
  <si>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</si>
  <si>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</si>
  <si>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</si>
  <si>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</si>
  <si>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</si>
  <si>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</si>
  <si>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</si>
  <si>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</si>
  <si>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</si>
  <si>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</si>
  <si>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</si>
  <si>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</si>
  <si>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</si>
  <si>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</si>
  <si>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</si>
  <si>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</si>
  <si>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</si>
  <si>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</si>
  <si>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</si>
  <si>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</si>
  <si>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</si>
  <si>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</si>
  <si>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</si>
  <si>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</si>
  <si>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</si>
  <si>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</si>
  <si>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</si>
  <si>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</si>
  <si>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</si>
  <si>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</si>
  <si>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</si>
  <si>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</si>
  <si>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</si>
  <si>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</si>
  <si>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</si>
  <si>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</si>
  <si>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</si>
  <si>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</si>
  <si>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</si>
  <si>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</si>
  <si>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</si>
  <si>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</si>
  <si>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</si>
  <si>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</si>
  <si>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</si>
  <si>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</si>
  <si>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</si>
  <si>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</si>
  <si>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</si>
  <si>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</si>
  <si>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</si>
  <si>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</si>
  <si>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</si>
  <si>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</si>
  <si>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</si>
  <si>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</si>
  <si>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</si>
  <si>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</si>
  <si>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</si>
  <si>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</si>
  <si>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</si>
  <si>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</si>
  <si>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</si>
  <si>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</si>
  <si>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</si>
  <si>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</si>
  <si>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</si>
  <si>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</si>
  <si>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</si>
  <si>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</si>
  <si>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</si>
  <si>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</si>
  <si>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</si>
  <si>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</si>
  <si>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</si>
  <si>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</si>
  <si>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</si>
  <si>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</si>
  <si>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</si>
  <si>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</si>
  <si>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</si>
  <si>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</si>
  <si>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</si>
  <si>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</si>
  <si>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</si>
  <si>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</si>
  <si>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</si>
  <si>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</si>
  <si>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</si>
  <si>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</si>
  <si>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</si>
  <si>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</si>
  <si>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</si>
  <si>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</si>
  <si>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</si>
  <si>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</si>
  <si>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</si>
  <si>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</si>
  <si>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</si>
  <si>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</si>
  <si>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</si>
  <si>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</si>
  <si>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</si>
  <si>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</si>
  <si>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</si>
  <si>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</si>
  <si>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</si>
  <si>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</si>
  <si>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</si>
  <si>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</si>
  <si>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</si>
  <si>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</si>
  <si>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</si>
  <si>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</si>
  <si>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</si>
  <si>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</si>
  <si>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</si>
  <si>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</si>
  <si>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</si>
  <si>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</si>
  <si>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</si>
  <si>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</si>
  <si>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</si>
  <si>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</si>
  <si>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</si>
  <si>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</si>
  <si>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</si>
  <si>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</si>
  <si>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</si>
  <si>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</si>
  <si>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</si>
  <si>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</si>
  <si>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</si>
  <si>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</si>
  <si>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</si>
  <si>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</si>
  <si>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</si>
  <si>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</si>
  <si>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</si>
  <si>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</si>
  <si>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</si>
  <si>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</si>
  <si>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</si>
  <si>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</si>
  <si>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</si>
  <si>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</si>
  <si>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</si>
  <si>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</si>
  <si>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</si>
  <si>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</si>
  <si>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</si>
  <si>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</si>
  <si>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</si>
  <si>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</si>
  <si>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</si>
  <si>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</si>
  <si>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</si>
  <si>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</si>
  <si>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</si>
  <si>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</si>
  <si>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</si>
  <si>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</si>
  <si>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</si>
  <si>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</si>
  <si>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</si>
  <si>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</si>
  <si>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</si>
  <si>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</si>
  <si>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</si>
  <si>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</si>
  <si>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</si>
  <si>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</si>
  <si>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</si>
  <si>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</si>
  <si>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</si>
  <si>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</si>
  <si>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</si>
  <si>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</si>
  <si>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</si>
  <si>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</si>
  <si>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</si>
  <si>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</si>
  <si>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</si>
  <si>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</si>
  <si>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</si>
  <si>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</si>
  <si>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</si>
  <si>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</si>
  <si>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</si>
  <si>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</si>
  <si>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</si>
  <si>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</si>
  <si>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</si>
  <si>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</si>
  <si>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</si>
  <si>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</si>
  <si>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</si>
  <si>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</si>
  <si>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</si>
  <si>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</si>
  <si>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</si>
  <si>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</si>
  <si>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</si>
  <si>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</si>
  <si>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</si>
  <si>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</si>
  <si>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</si>
  <si>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</si>
  <si>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</si>
  <si>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</si>
  <si>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</si>
  <si>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</si>
  <si>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</si>
  <si>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</si>
  <si>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</si>
  <si>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</si>
  <si>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</si>
  <si>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</si>
  <si>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</si>
  <si>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</si>
  <si>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</si>
  <si>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</si>
  <si>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</si>
  <si>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</si>
  <si>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</si>
  <si>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</si>
  <si>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</si>
  <si>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</si>
  <si>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</si>
  <si>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</si>
  <si>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</si>
  <si>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</si>
  <si>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</si>
  <si>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</si>
  <si>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</si>
  <si>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</si>
  <si>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</si>
  <si>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</si>
  <si>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</si>
  <si>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</si>
  <si>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</si>
  <si>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</si>
  <si>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</si>
  <si>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</si>
  <si>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</si>
  <si>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</si>
  <si>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</si>
  <si>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</si>
  <si>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</si>
  <si>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</si>
  <si>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</si>
  <si>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</si>
  <si>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</si>
  <si>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</si>
  <si>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</si>
  <si>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</si>
  <si>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</si>
  <si>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</si>
  <si>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</si>
  <si>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</si>
  <si>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</si>
  <si>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</si>
  <si>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</si>
  <si>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</si>
  <si>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</si>
  <si>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</si>
  <si>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</si>
  <si>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</si>
  <si>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</si>
  <si>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</si>
  <si>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</si>
  <si>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</si>
  <si>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</si>
  <si>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</si>
  <si>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</si>
  <si>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</si>
  <si>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</si>
  <si>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</si>
  <si>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</si>
  <si>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</si>
  <si>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</si>
  <si>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</si>
  <si>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</si>
  <si>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</si>
  <si>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</si>
  <si>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</si>
  <si>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</si>
  <si>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</si>
  <si>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</si>
  <si>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</si>
  <si>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</si>
  <si>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</si>
  <si>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</si>
  <si>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</si>
  <si>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</si>
  <si>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</si>
  <si>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</si>
  <si>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</si>
  <si>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</si>
  <si>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</si>
  <si>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</si>
  <si>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</si>
  <si>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</si>
  <si>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</si>
  <si>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</si>
  <si>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</si>
  <si>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</si>
  <si>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</si>
  <si>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</si>
  <si>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</si>
  <si>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</si>
  <si>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</si>
  <si>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</si>
  <si>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</si>
  <si>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</si>
  <si>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</si>
  <si>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</si>
  <si>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</si>
  <si>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</si>
  <si>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</si>
  <si>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</si>
  <si>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</si>
  <si>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</si>
  <si>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</si>
  <si>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</si>
  <si>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</si>
  <si>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</si>
  <si>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</si>
  <si>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</si>
  <si>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</si>
  <si>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</si>
  <si>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</si>
  <si>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</si>
  <si>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</si>
  <si>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</si>
  <si>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</si>
  <si>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</si>
  <si>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</si>
  <si>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</si>
  <si>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</si>
  <si>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</si>
  <si>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</si>
  <si>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</si>
  <si>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</si>
  <si>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</si>
  <si>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</si>
  <si>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</si>
  <si>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</si>
  <si>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</si>
  <si>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</si>
  <si>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</si>
  <si>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</si>
  <si>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</si>
  <si>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</si>
  <si>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</si>
  <si>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</si>
  <si>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</si>
  <si>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</si>
  <si>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</si>
  <si>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</si>
  <si>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</si>
  <si>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</si>
  <si>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</si>
  <si>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</si>
  <si>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</si>
  <si>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</si>
  <si>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</si>
  <si>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</si>
  <si>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</si>
  <si>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</si>
  <si>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</si>
  <si>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</si>
  <si>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</si>
  <si>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</si>
  <si>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</si>
  <si>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</si>
  <si>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</si>
  <si>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</si>
  <si>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</si>
  <si>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</si>
  <si>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</si>
  <si>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</si>
  <si>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</si>
  <si>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</si>
  <si>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</si>
  <si>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</si>
  <si>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</si>
  <si>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</si>
  <si>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</si>
  <si>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</si>
  <si>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</si>
  <si>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</si>
  <si>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</si>
  <si>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</si>
  <si>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</si>
  <si>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</si>
  <si>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</si>
  <si>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</si>
  <si>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</si>
  <si>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</si>
  <si>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</si>
  <si>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</si>
  <si>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</si>
  <si>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</si>
  <si>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</si>
  <si>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</si>
  <si>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</si>
  <si>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</si>
  <si>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</si>
  <si>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</si>
  <si>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</si>
  <si>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</si>
  <si>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</si>
  <si>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</si>
  <si>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</si>
  <si>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</si>
  <si>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</si>
  <si>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</si>
  <si>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</si>
  <si>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</si>
  <si>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</si>
  <si>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</si>
  <si>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</si>
  <si>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</si>
  <si>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</si>
  <si>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</si>
  <si>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</si>
  <si>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</si>
  <si>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</si>
  <si>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</si>
  <si>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</si>
  <si>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</si>
  <si>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</si>
  <si>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</si>
  <si>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</si>
  <si>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</si>
  <si>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</si>
  <si>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</si>
  <si>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</si>
  <si>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</si>
  <si>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</si>
  <si>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</si>
  <si>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</si>
  <si>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</si>
  <si>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</si>
  <si>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</si>
  <si>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</si>
  <si>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</si>
  <si>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</si>
  <si>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</si>
  <si>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</si>
  <si>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</si>
  <si>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</si>
  <si>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</si>
  <si>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</si>
  <si>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</si>
  <si>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</si>
  <si>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</si>
  <si>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</si>
  <si>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</si>
  <si>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</si>
  <si>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</si>
  <si>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</si>
  <si>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</si>
  <si>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</si>
  <si>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</si>
  <si>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</si>
  <si>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</si>
  <si>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</si>
  <si>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</si>
  <si>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</si>
  <si>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</si>
  <si>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</si>
  <si>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</si>
  <si>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</si>
  <si>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</si>
  <si>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</si>
  <si>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</si>
  <si>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</si>
  <si>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</si>
  <si>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</si>
  <si>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</si>
  <si>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</si>
  <si>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</si>
  <si>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</si>
  <si>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</si>
  <si>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</si>
  <si>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</si>
  <si>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</si>
  <si>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</si>
  <si>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</si>
  <si>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</si>
  <si>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</si>
  <si>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</si>
  <si>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</si>
  <si>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</si>
  <si>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</si>
  <si>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</si>
  <si>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</si>
  <si>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</si>
  <si>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</si>
  <si>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</si>
  <si>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</si>
  <si>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</si>
  <si>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</si>
  <si>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</si>
  <si>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</si>
  <si>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</si>
  <si>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</si>
  <si>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</si>
  <si>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</si>
  <si>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</si>
  <si>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</si>
  <si>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</si>
  <si>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</si>
  <si>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</si>
  <si>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</si>
  <si>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</si>
  <si>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</si>
  <si>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</si>
  <si>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</si>
  <si>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</si>
  <si>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</si>
  <si>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</si>
  <si>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</si>
  <si>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</si>
  <si>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</si>
  <si>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</si>
  <si>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</si>
  <si>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</si>
  <si>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</si>
  <si>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</si>
  <si>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</si>
  <si>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</si>
  <si>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</si>
  <si>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</si>
  <si>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</si>
  <si>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</si>
  <si>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</si>
  <si>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</si>
  <si>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</si>
  <si>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</si>
  <si>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</si>
  <si>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</si>
  <si>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</si>
  <si>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</si>
  <si>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</si>
  <si>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</si>
  <si>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</si>
  <si>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</si>
  <si>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</si>
  <si>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</si>
  <si>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</si>
  <si>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</si>
  <si>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</si>
  <si>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</si>
  <si>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</si>
  <si>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</si>
  <si>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</si>
  <si>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</si>
  <si>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</si>
  <si>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</si>
  <si>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</si>
  <si>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</si>
  <si>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</si>
  <si>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</si>
  <si>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</si>
  <si>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</si>
  <si>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</si>
  <si>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</si>
  <si>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</si>
  <si>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</si>
  <si>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</si>
  <si>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</si>
  <si>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</si>
  <si>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</si>
  <si>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</si>
  <si>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</si>
  <si>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</si>
  <si>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</si>
  <si>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</si>
  <si>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</si>
  <si>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</si>
  <si>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</si>
  <si>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</si>
  <si>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</si>
  <si>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</si>
  <si>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</si>
  <si>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</si>
  <si>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</si>
  <si>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</si>
  <si>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</si>
  <si>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</si>
  <si>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</si>
  <si>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</si>
  <si>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</si>
  <si>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</si>
  <si>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</si>
  <si>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</si>
  <si>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</si>
  <si>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</si>
  <si>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</si>
  <si>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</si>
  <si>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</si>
  <si>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</si>
  <si>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</si>
  <si>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</si>
  <si>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</si>
  <si>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</si>
  <si>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</si>
  <si>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</si>
  <si>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</si>
  <si>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</si>
  <si>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</si>
  <si>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</si>
  <si>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</si>
  <si>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</si>
  <si>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</si>
  <si>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</si>
  <si>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</si>
  <si>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</si>
  <si>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</si>
  <si>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</si>
  <si>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</si>
  <si>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</si>
  <si>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</si>
  <si>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</si>
  <si>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</si>
  <si>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</si>
  <si>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</si>
  <si>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</si>
  <si>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</si>
  <si>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</si>
  <si>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</si>
  <si>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</si>
  <si>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</si>
  <si>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</si>
  <si>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</si>
  <si>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</si>
  <si>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</si>
  <si>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</si>
  <si>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</si>
  <si>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</si>
  <si>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</si>
  <si>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</si>
  <si>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</si>
  <si>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</si>
  <si>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</si>
  <si>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</si>
  <si>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</si>
  <si>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</si>
  <si>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</si>
  <si>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</si>
  <si>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</si>
  <si>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</si>
  <si>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</si>
  <si>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</si>
  <si>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</si>
  <si>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</si>
  <si>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</si>
  <si>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</si>
  <si>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</si>
  <si>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</si>
  <si>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</si>
  <si>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</si>
  <si>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</si>
  <si>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</si>
  <si>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</si>
  <si>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</si>
  <si>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</si>
  <si>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</si>
  <si>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</si>
  <si>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</si>
  <si>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</si>
  <si>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</si>
  <si>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</si>
  <si>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</si>
  <si>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</si>
  <si>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</si>
  <si>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</si>
  <si>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</si>
  <si>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</si>
  <si>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</si>
  <si>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</si>
  <si>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</si>
  <si>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</si>
  <si>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</si>
  <si>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</si>
  <si>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</si>
  <si>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</si>
  <si>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</si>
  <si>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</si>
  <si>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</si>
  <si>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</si>
  <si>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</si>
  <si>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</si>
  <si>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</si>
  <si>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</si>
  <si>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</si>
  <si>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</si>
  <si>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</si>
  <si>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</si>
  <si>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</si>
  <si>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</si>
  <si>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</si>
  <si>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</si>
  <si>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</si>
  <si>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</si>
  <si>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</si>
  <si>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</si>
  <si>
    <t>PCM-20251022-00001780</t>
  </si>
  <si>
    <t xml:space="preserve">ETA 45 mins </t>
  </si>
  <si>
    <t>TT-20251022-01839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</si>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</sst>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topLeftCell="B1"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289.78112418981618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9.2861357638903428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45952.729550115742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45952.729550115742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45952.729550115742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45952.729550115742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45952.729550115742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45952.729550115742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45952.729550115742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45952.729550115742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45952.729550115742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45952.729550115742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45952.729550115742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45952.729550115742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45952.729550115742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45952.729550115742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45952.729550115742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45952.729550115742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45952.729550115742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45952.729550115742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45952.729550115742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45952.729550115742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45952.729550115742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45952.729550115742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45952.729550115742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45952.729550115742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45952.729550115742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45952.729550115742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45952.729550115742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45952.729550115742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45952.729550115742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45952.729550115742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45952.729550115742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45952.729550115742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45952.729550115742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45952.729550115742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45952.729550115742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45952.729550115742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45952.729550115742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45952.729550115742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45952.729550115742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45952.729550115742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45952.729550115742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45952.729550115742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45952.729550115742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45952.729550115742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45952.729550115742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45952.729550115742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45952.729550115742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45952.729550115742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45952.729550115742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45952.729550115742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45952.729550115742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45952.729550115742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45952.729550115742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45952.729550115742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45952.729550115742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45952.729550115742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45952.729550115742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45952.729550115742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45952.729550115742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45952.729550115742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45952.729550115742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45952.729550115742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45952.729550115742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45952.729550115742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45952.729550115742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45952.729550115742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45952.729550115742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45952.729550115742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45952.729550115742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45952.729550115742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45952.729550115742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45952.729550115742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45952.729550115742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310AA60E-C6E0-4647-B153-42FA6E98DD5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127.72971215278085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8.2337746527773561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45952.729550115742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45952.729550115742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45952.729550115742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45952.729550115742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45952.729550115742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45952.729550115742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45952.729550115742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45952.729550115742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45952.729550115742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45952.729550115742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45952.729550115742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45952.729550115742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45952.729550115742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45952.729550115742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45952.729550115742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45952.729550115742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45952.729550115742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45952.729550115742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45952.729550115742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45952.729550115742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45952.729550115742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45952.729550115742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45952.729550115742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45952.729550115742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45952.729550115742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45952.729550115742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45952.729550115742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45952.729550115742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45952.729550115742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45952.729550115742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45952.729550115742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45952.729550115742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45952.729550115742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45952.729550115742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45952.729550115742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45952.729550115742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45952.729550115742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45952.729550115742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45952.729550115742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45952.729550115742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45952.729550115742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45952.729550115742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45952.729550115742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45952.729550115742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45952.729550115742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45952.729550115742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45952.729550115742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45952.729550115742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45952.729550115742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45952.729550115742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45952.729550115742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45952.729550115742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45952.729550115742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45952.729550115742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45952.729550115742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45952.729550115742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45952.729550115742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45952.729550115742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45952.729550115742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45952.729550115742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45952.729550115742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45952.729550115742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45952.729550115742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45952.729550115742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45952.729550115742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45952.729550115742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45952.729550115742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45952.729550115742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45952.729550115742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45952.729550115742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45952.729550115742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45952.729550115742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45952.729550115742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45952.729550115742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45952.729550115742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45952.729550115742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45952.729550115742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45952.729550115742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45952.729550115742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45952.729550115742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45952.729550115742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45952.729550115742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45952.729550115742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45952.729550115742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45952.729550115742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45952.729550115742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45952.729550115742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45952.729550115742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45952.729550115742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45952.729550115742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45952.729550115742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45952.729550115742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45952.729550115742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45952.729550115742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45952.729550115742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45952.729550115742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45952.729550115742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45952.729550115742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45952.729550115742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45952.729550115742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45952.729550115742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45952.729550115742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45952.729550115742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45952.729550115742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45952.729550115742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45952.729550115742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45952.729550115742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45952.729550115742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45952.729550115742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45952.729550115742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45952.729550115742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45952.729550115742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45952.729550115742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45952.729550115742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45952.729550115742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45952.729550115742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45952.729550115742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45952.729550115742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45952.729550115742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45952.729550115742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45952.729550115742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45952.729550115742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45952.729550115742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45952.729550115742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45952.729550115742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45952.729550115742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45952.729550115742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45952.729550115742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45952.729550115742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45952.729550115742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45952.729550115742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45952.729550115742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45952.729550115742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45952.729550115742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45952.729550115742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45952.729550115742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45952.729550115742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45952.729550115742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45952.729550115742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45952.729550115742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45952.729550115742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45952.729550115742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45952.729550115742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45952.729550115742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45952.729550115742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45952.729550115742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45952.729550115742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45952.729550115742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45952.729550115742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45952.729550115742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45952.729550115742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45952.729550115742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45952.729550115742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45952.729550115742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45952.729550115742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45952.729550115742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45952.729550115742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45952.729550115742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45952.729550115742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45952.729550115742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45952.729550115742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45952.729550115742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45952.729550115742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45952.729550115742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45952.729550115742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45952.729550115742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45952.729550115742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45952.729550115742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45952.729550115742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45952.729550115742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45952.729550115742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45952.729550115742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45952.729550115742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45952.729550115742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45952.729550115742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45952.729550115742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45952.729550115742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45952.729550115742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45952.729550115742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45952.729550115742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45952.729550115742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45952.729550115742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45952.729550115742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45952.729550115742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45952.729550115742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45952.729550115742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45952.729550115742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45952.729550115742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45952.729550115742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45952.729550115742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45952.729550115742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45952.729550115742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45952.729550115742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45952.729550115742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45952.729550115742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45952.729550115742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45952.729550115742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45952.729550115742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45952.729550115742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45952.729550115742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45952.729550115742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45952.729550115742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45952.729550115742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45952.729550115742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45952.729550115742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45952.729550115742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45952.729550115742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45952.729550115742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45952.729550115742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45952.729550115742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45952.729550115742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45952.729550115742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45952.729550115742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45952.729550115742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45952.729550115742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45952.729550115742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45952.729550115742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45952.729550115742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45952.729550115742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45952.729550115742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45952.729550115742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45952.729550115742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45952.729550115742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45952.729550115742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45952.729550115742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45952.729550115742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45952.729550115742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45952.729550115742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45952.729550115742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45952.729550115742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45952.729550115742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45952.729550115742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45952.729550115742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45952.729550115742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45952.729550115742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45952.729550115742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45952.729550115742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45952.729550115742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45952.729550115742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45952.729550115742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45952.729550115742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45952.729550115742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45952.729550115742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45952.729550115742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45952.729550115742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45952.729550115742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45952.729550115742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45952.729550115742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45952.729550115742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45952.729550115742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45952.729550115742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45952.729550115742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45952.729550115742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45952.729550115742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45952.729550115742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45952.729550115742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45952.729550115742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45952.729550115742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45952.729550115742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45952.729550115742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45952.729550115742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45952.729550115742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45952.729550115742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45952.729550115742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45952.729550115742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45952.729550115742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45952.729550115742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45952.729550115742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45952.729550115742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45952.729550115742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45952.729550115742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45952.729550115742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45952.729550115742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45952.729550115742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45952.729550115742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45952.729550115742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45952.729550115742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45952.729550115742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45952.729550115742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45952.729550115742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45952.729550115742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45952.729550115742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45952.729550115742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45952.729550115742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45952.729550115742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45952.729550115742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45952.729550115742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45952.729550115742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45952.729550115742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45952.729550115742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45952.729550115742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45952.729550115742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45952.729550115742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45952.729550115742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45952.729550115742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45952.729550115742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45952.729550115742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45952.729550115742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45952.729550115742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45952.729550115742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45952.729550115742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45952.729550115742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45952.729550115742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45952.729550115742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45952.729550115742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45952.729550115742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45952.729550115742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45952.729550115742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45952.729550115742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45952.729550115742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45952.729550115742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45952.729550115742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45952.729550115742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45952.729550115742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45952.729550115742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45952.729550115742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45952.729550115742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45952.729550115742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45952.729550115742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45952.729550115742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45952.729550115742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45952.729550115742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45952.729550115742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45952.729550115742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45952.729550115742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45952.729550115742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45952.729550115742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45952.729550115742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45952.729550115742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45952.729550115742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45952.729550115742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45952.729550115742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45952.729550115742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45952.729550115742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45952.729550115742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45952.729550115742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45952.729550115742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45952.729550115742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45952.729550115742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45952.729550115742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45952.729550115742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45952.729550115742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45952.729550115742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45952.729550115742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45952.729550115742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45952.729550115742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45952.729550115742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45952.729550115742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45952.729550115742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45952.729550115742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45952.729550115742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45952.729550115742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45952.729550115742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45952.729550115742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45952.729550115742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45952.729550115742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45952.729550115742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45952.729550115742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45952.729550115742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45952.729550115742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45952.729550115742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45952.729550115742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45952.729550115742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45952.729550115742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45952.729550115742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45952.729550115742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45952.729550115742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45952.729550115742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45952.729550115742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45952.729550115742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45952.729550115742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45952.729550115742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45952.729550115742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45952.729550115742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45952.729550115742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45952.729550115742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45952.729550115742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45952.729550115742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45952.729550115742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45952.729550115742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45952.729550115742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45952.729550115742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45952.729550115742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45952.729550115742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45952.729550115742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45952.729550115742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45952.729550115742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45952.729550115742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45952.729550115742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45952.729550115742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45952.729550115742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45952.729550115742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45952.729550115742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45952.729550115742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45952.729550115742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45952.729550115742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45952.729550115742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45952.729550115742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45952.729550115742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45952.729550115742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45952.729550115742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45952.729550115742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45952.729550115742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45952.729550115742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45952.729550115742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45952.729550115742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45952.729550115742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45952.729550115742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45952.729550115742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45952.729550115742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45952.729550115742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45952.729550115742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45952.729550115742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45952.729550115742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45952.729550115742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45952.729550115742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45952.729550115742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45952.729550115742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45952.729550115742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45952.729550115742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45952.729550115742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45952.729550115742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45952.729550115742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45952.729550115742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45952.729550115742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45952.729550115742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45952.729550115742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45952.729550115742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45952.729550115742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45952.729550115742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45952.729550115742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45952.729550115742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45952.729550115742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45952.729550115742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45952.729550115742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45952.729550115742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45952.729550115742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45952.729550115742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45952.729550115742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45952.729550115742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45952.729550115742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45952.729550115742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45952.729550115742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45952.729550115742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45952.729550115742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45952.729550115742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45952.729550115742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45952.729550115742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45952.729550115742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45952.729550115742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45952.729550115742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45952.729550115742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45952.729550115742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45952.729550115742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45952.729550115742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45952.729550115742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45952.729550115742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45952.729550115742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45952.729550115742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45952.729550115742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45952.729550115742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45952.729550115742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45952.729550115742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45952.729550115742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45952.729550115742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45952.729550115742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45952.729550115742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45952.729550115742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45952.729550115742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45952.729550115742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45952.729550115742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45952.729550115742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45952.729550115742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45952.729550115742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45952.729550115742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45952.729550115742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45952.729550115742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45952.729550115742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45952.729550115742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45952.729550115742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45952.729550115742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45952.729550115742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45952.729550115742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45952.729550115742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45952.729550115742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45952.729550115742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45952.729550115742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45952.729550115742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45952.729550115742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45952.729550115742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45952.729550115742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45952.729550115742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45952.729550115742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45952.729550115742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45952.729550115742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45952.729550115742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45952.729550115742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45952.729550115742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45952.729550115742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45952.729550115742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45952.729550115742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45952.729550115742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45952.729550115742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45952.729550115742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45952.729550115742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45952.729550115742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45952.729550115742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45952.729550115742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45952.729550115742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45952.729550115742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45952.729550115742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45952.729550115742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45952.729550115742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45952.729550115742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45952.729550115742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45952.729550115742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45952.729550115742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45952.729550115742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45952.729550115742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45952.729550115742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45952.729550115742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45952.729550115742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45952.729550115742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45952.729550115742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45952.729550115742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45952.729550115742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45952.729550115742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45952.729550115742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45952.729550115742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45952.729550115742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45952.729550115742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45952.729550115742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45952.729550115742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45952.729550115742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45952.729550115742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45952.729550115742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45952.729550115742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45952.729550115742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45952.729550115742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45952.729550115742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45952.729550115742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45952.729550115742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45952.729550115742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45952.729550115742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45952.729550115742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45952.729550115742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45952.729550115742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45952.729550115742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45952.729550115742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45952.729550115742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45952.729550115742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45952.729550115742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45952.729550115742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45952.729550115742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45952.729550115742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45952.729550115742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45952.729550115742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45952.729550115742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45952.729550115742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45952.729550115742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45952.729550115742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45952.729550115742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45952.729550115742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45952.729550115742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45952.729550115742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45952.729550115742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45952.729550115742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45952.729550115742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45952.729550115742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45952.729550115742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45952.729550115742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45952.729550115742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45952.729550115742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45952.729550115742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45952.729550115742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45952.729550115742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45952.729550115742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45952.729550115742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45952.729550115742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45952.729550115742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45952.729550115742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45952.729550115742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45952.729550115742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45952.729550115742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45952.729550115742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45952.729550115742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45952.729550115742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45952.729550115742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45952.729550115742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45952.729550115742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45952.729550115742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45952.729550115742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45952.729550115742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45952.729550115742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45952.729550115742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45952.729550115742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45952.729550115742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45952.729550115742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45952.729550115742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45952.729550115742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45952.729550115742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45952.729550115742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45952.729550115742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45952.729550115742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45952.729550115742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45952.729550115742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45952.729550115742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45952.729550115742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45952.729550115742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45952.729550115742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45952.729550115742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45952.729550115742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45952.729550115742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45952.729550115742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45952.729550115742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45952.729550115742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45952.729550115742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45952.729550115742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45952.729550115742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45952.729550115742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45952.729550115742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45952.729550115742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45952.729550115742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45952.729550115742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45952.729550115742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45952.729550115742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45952.729550115742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45952.729550115742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45952.729550115742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45952.729550115742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45952.729550115742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45952.729550115742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45952.729550115742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45952.729550115742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45952.729550115742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45952.729550115742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45952.729550115742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45952.729550115742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45952.729550115742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45952.729550115742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45952.729550115742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45952.729550115742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45952.729550115742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45952.729550115742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45952.729550115742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45952.729550115742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45952.729550115742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45952.729550115742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45952.729550115742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45952.729550115742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45952.729550115742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45952.729550115742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45952.729550115742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45952.729550115742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45952.729550115742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45952.729550115742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45952.729550115742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45952.729550115742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45952.729550115742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45952.729550115742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45952.729550115742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45952.729550115742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45952.729550115742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45952.729550115742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45952.729550115742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45952.729550115742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45952.729550115742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45952.729550115742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45952.729550115742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45952.729550115742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45952.729550115742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45952.729550115742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45952.729550115742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45952.729550115742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45952.729550115742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45952.729550115742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45952.729550115742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45952.729550115742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45952.729550115742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45952.729550115742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45952.729550115742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45952.729550115742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45952.729550115742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45952.729550115742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45952.729550115742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45952.729550115742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45952.729550115742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45952.729550115742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45952.729550115742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45952.729550115742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45952.729550115742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45952.729550115742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45952.729550115742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45952.729550115742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45952.729550115742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45952.729550115742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45952.729550115742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45952.729550115742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45952.729550115742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45952.729550115742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45952.729550115742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45952.729550115742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45952.729550115742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45952.729550115742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45952.729550115742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45952.729550115742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45952.729550115742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45952.729550115742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45952.729550115742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45952.729550115742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45952.729550115742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45952.729550115742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45952.729550115742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45952.729550115742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45952.729550115742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45952.729550115742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45952.729550115742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45952.729550115742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45952.729550115742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45952.729550115742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45952.729550115742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45952.729550115742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45952.729550115742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45952.729550115742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45952.729550115742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45952.729550115742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45952.729550115742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45952.729550115742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45952.729550115742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45952.729550115742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45952.729550115742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45952.729550115742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45952.729550115742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45952.729550115742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45952.729550115742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45952.729550115742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45952.729550115742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45952.729550115742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45952.729550115742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45952.729550115742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45952.729550115742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45952.729550115742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45952.729550115742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45952.729550115742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45952.729550115742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45952.729550115742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45952.729550115742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45952.729550115742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45952.729550115742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45952.729550115742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45952.729550115742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45952.729550115742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45952.729550115742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45952.729550115742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45952.729550115742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45952.729550115742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45952.729550115742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45952.729550115742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45952.729550115742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45952.729550115742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45952.729550115742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45952.729550115742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45952.729550115742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45952.729550115742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45952.729550115742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45952.729550115742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45952.729550115742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45952.729550115742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45952.729550115742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45952.729550115742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45952.729550115742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45952.729550115742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45952.729550115742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45952.729550115742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45952.729550115742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45952.729550115742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45952.729550115742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45952.729550115742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45952.729550115742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45952.729550115742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45952.729550115742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45952.729550115742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45952.729550115742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45952.729550115742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45952.729550115742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45952.729550115742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45952.729550115742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45952.729550115742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45952.729550115742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45952.729550115742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45952.729550115742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45952.729550115742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45952.729550115742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45952.729550115742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45952.729550115742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45952.729550115742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45952.729550115742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45952.729550115742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45952.729550115742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45952.729550115742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45952.729550115742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45952.729550115742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45952.729550115742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45952.729550115742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45952.729550115742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45952.729550115742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45952.729550115742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45952.729550115742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45952.729550115742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45952.729550115742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45952.729550115742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45952.729550115742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45952.729550115742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45952.729550115742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45952.729550115742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45952.729550115742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45952.729550115742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45952.729550115742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45952.729550115742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45952.729550115742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45952.729550115742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45952.729550115742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45952.729550115742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45952.729550115742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45952.729550115742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45952.729550115742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45952.729550115742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45952.729550115742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45952.729550115742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45952.729550115742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45952.729550115742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45952.729550115742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45952.729550115742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45952.729550115742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45952.729550115742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45952.729550115742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45952.729550115742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45952.729550115742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45952.729550115742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45952.729550115742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45952.729550115742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45952.729550115742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45952.729550115742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45952.729550115742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45952.729550115742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45952.729550115742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45952.729550115742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45952.729550115742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45952.729550115742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45952.729550115742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45952.729550115742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45952.729550115742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45952.729550115742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45952.729550115742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45952.729550115742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45952.729550115742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45952.729550115742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45952.729550115742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45952.729550115742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45952.729550115742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45952.729550115742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45952.729550115742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45952.729550115742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45952.729550115742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45952.729550115742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45952.729550115742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45952.729550115742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45952.729550115742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45952.729550115742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45952.729550115742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45952.729550115742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45952.729550115742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45952.729550115742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45952.729550115742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45952.729550115742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45952.729550115742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45952.729550115742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45952.729550115742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45952.729550115742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45952.729550115742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45952.729550115742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45952.729550115742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45952.729550115742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45952.729550115742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45952.729550115742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45952.729550115742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45952.729550115742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45952.729550115742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45952.729550115742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45952.729550115742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45952.729550115742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45952.729550115742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45952.729550115742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45952.729550115742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45952.729550115742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45952.729550115742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45952.729550115742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45952.729550115742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45952.729550115742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45952.729550115742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45952.729550115742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45952.729550115742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45952.729550115742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45952.729550115742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45952.729550115742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45952.729550115742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45952.729550115742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45952.729550115742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45952.729550115742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45952.729550115742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45952.729550115742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45952.729550115742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45952.729550115742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45952.729550115742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45952.729550115742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45952.729550115742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45952.729550115742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45952.729550115742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45952.729550115742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45952.729550115742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45952.729550115742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45952.729550115742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45952.729550115742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45952.729550115742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45952.729550115742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45952.729550115742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45952.729550115742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45952.729550115742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45952.729550115742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45952.729550115742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45952.729550115742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45952.729550115742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45952.729550115742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45952.729550115742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45952.729550115742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45952.729550115742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45952.729550115742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45952.729550115742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45952.729550115742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45952.729550115742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45952.729550115742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45952.729550115742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45952.729550115742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45952.729550115742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45952.729550115742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45952.729550115742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45952.729550115742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45952.729550115742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45952.729550115742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45952.729550115742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45952.729550115742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45952.729550115742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45952.729550115742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45952.729550115742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45952.729550115742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45952.729550115742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45952.729550115742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45952.729550115742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45952.729550115742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45952.729550115742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45952.729550115742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45952.729550115742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45952.729550115742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45952.729550115742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45952.729550115742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45952.729550115742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45952.729550115742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45952.729550115742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45952.729550115742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45952.729550115742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45952.729550115742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45952.729550115742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45952.729550115742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45952.729550115742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45952.729550115742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45952.729550115742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45952.729550115742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45952.729550115742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45952.729550115742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45952.729550115742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45952.729550115742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45952.729550115742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45952.729550115742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45952.729550115742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45952.729550115742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45952.729550115742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45952.729550115742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45952.729550115742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45952.729550115742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45952.729550115742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45952.729550115742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45952.729550115742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45952.729550115742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45952.729550115742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45952.729550115742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45952.729550115742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45952.729550115742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45952.729550115742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45952.729550115742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45952.729550115742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45952.729550115742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45952.729550115742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45952.729550115742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45952.729550115742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45952.729550115742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45952.729550115742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45952.729550115742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45952.729550115742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45952.729550115742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45952.729550115742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45952.729550115742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45952.729550115742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45952.729550115742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45952.729550115742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45952.729550115742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45952.729550115742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45952.729550115742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45952.729550115742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45952.729550115742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45952.729550115742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45952.729550115742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45952.729550115742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45952.729550115742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45952.729550115742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45952.729550115742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45952.729550115742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45952.729550115742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45952.729550115742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45952.729550115742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45952.729550115742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45952.729550115742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45952.729550115742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45952.729550115742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45952.729550115742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45952.729550115742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45952.729550115742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45952.729550115742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45952.729550115742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45952.729550115742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45952.729550115742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45952.729550115742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45952.729550115742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45952.729550115742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45952.729550115742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45952.729550115742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45952.729550115742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45952.729550115742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45952.729550115742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45952.729550115742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45952.729550115742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45952.729550115742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45952.729550115742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45952.729550115742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45952.729550115742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45952.729550115742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45952.729550115742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45952.729550115742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45952.729550115742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45952.729550115742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45952.729550115742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45952.729550115742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45952.729550115742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45952.729550115742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45952.729550115742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45952.729550115742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45952.729550115742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45952.729550115742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45952.729550115742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45952.729550115742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45952.729550115742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45952.729550115742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45952.729550115742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45952.729550115742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45952.729550115742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45952.729550115742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45952.729550115742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45952.729550115742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45952.729550115742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45952.729550115742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45952.729550115742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45952.729550115742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45952.729550115742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45952.729550115742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45952.729550115742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45952.729550115742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45952.729550115742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45952.729550115742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45952.729550115742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45952.729550115742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45952.729550115742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45952.729550115742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45952.729550115742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45952.729550115742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45952.729550115742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45952.729550115742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45952.729550115742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45952.729550115742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45952.729550115742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45952.729550115742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45952.729550115742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45952.729550115742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45952.729550115742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45952.729550115742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45952.729550115742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45952.729550115742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45952.729550115742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45952.729550115742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45952.729550115742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45952.729550115742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45952.729550115742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45952.729550115742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45952.729550115742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45952.729550115742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45952.729550115742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45952.729550115742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45952.729550115742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45952.729550115742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45952.729550115742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45952.729550115742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45952.729550115742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45952.729550115742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45952.729550115742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45952.729550115742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45952.729550115742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45952.729550115742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45952.729550115742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45952.729550115742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45952.729550115742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45952.729550115742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45952.729550115742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45952.729550115742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45952.729550115742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45952.729550115742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45952.729550115742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45952.729550115742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45952.729550115742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45952.729550115742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45952.729550115742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45952.729550115742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45952.729550115742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45952.729550115742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45952.729550115742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45952.729550115742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45952.729550115742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45952.729550115742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45952.729550115742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45952.729550115742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45952.729550115742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45952.729550115742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45952.729550115742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45952.729550115742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45952.729550115742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45952.729550115742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45952.729550115742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45952.729550115742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45952.729550115742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45952.729550115742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45952.729550115742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45952.729550115742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45952.729550115742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45952.729550115742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45952.729550115742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45952.729550115742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45952.729550115742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45952.729550115742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45952.729550115742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45952.729550115742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45952.729550115742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45952.729550115742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45952.729550115742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45952.729550115742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45952.729550115742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45952.729550115742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45952.729550115742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45952.729550115742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45952.729550115742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45952.729550115742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45952.729550115742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45952.729550115742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45952.729550115742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45952.729550115742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45952.729550115742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45952.729550115742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45952.729550115742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45952.729550115742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45952.729550115742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45952.729550115742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45952.729550115742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45952.729550115742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45952.729550115742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249.24883252314612</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45952.729550115742</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95"/>
      <c r="E4" s="100"/>
      <c r="F4" s="125"/>
      <c r="G4" s="126">
        <f ca="1">IFERROR(NOW()-F4,"")</f>
        <v>45952.729550115742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45952.729550115742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45952.729550115742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45952.729550115742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45952.729550115742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45952.729550115742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45952.729550115742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45952.729550115742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45952.729550115742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45952.729550115742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45952.729550115742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45952.729550115742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45952.729550115742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45952.729550115742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45952.729550115742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45952.729550115742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45952.729550115742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45952.729550115742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45952.729550115742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45952.729550115742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45952.729550115742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45952.729550115742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45952.729550115742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45952.729550115742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45952.729550115742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45952.729550115742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45952.729550115742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45952.729550115742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45952.729550115742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45952.729550115742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45952.729550115742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45952.729550115742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45952.729550115742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45952.729550115742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45952.729550115742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45952.729550115742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45952.729550115742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45952.729550115742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45952.729550115742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45952.729550115742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45952.729550115742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45952.729550115742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45952.729550115742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45952.729550115742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45952.729550115742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45952.729550115742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45952.729550115742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45952.729550115742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45952.729550115742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45952.729550115742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45952.729550115742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45952.729550115742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45952.729550115742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45952.729550115742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45952.729550115742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45952.729550115742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45952.729550115742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45952.729550115742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45952.729550115742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45952.729550115742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45952.729550115742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45952.729550115742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45952.729550115742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45952.729550115742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45952.729550115742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45952.729550115742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45952.729550115742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45952.729550115742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45952.729550115742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45952.729550115742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45952.729550115742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45952.729550115742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45952.729550115742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45952.729550115742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45952.729550115742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45952.729550115742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45952.729550115742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45952.729550115742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45952.729550115742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45952.729550115742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45952.729550115742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45952.729550115742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45952.729550115742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45952.729550115742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45952.729550115742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45952.729550115742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45952.729550115742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45952.729550115742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45952.729550115742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45952.729550115742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45952.729550115742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45952.729550115742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45952.729550115742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45952.729550115742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45952.729550115742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45952.729550115742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45952.729550115742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45952.729550115742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45952.729550115742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45952.729550115742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45952.729550115742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45952.729550115742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45952.729550115742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45952.729550115742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45952.729550115742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45952.729550115742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45952.729550115742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45952.729550115742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45952.729550115742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45952.729550115742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45952.729550115742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45952.729550115742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45952.729550115742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45952.729550115742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45952.729550115742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45952.729550115742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45952.729550115742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45952.729550115742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45952.729550115742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45952.729550115742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45952.729550115742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45952.729550115742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45952.729550115742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45952.729550115742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45952.729550115742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45952.729550115742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45952.729550115742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45952.729550115742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45952.729550115742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45952.729550115742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45952.729550115742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45952.729550115742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45952.729550115742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45952.729550115742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45952.729550115742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45952.729550115742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45952.729550115742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45952.729550115742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45952.729550115742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45952.729550115742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45952.729550115742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45952.729550115742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45952.729550115742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45952.729550115742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45952.729550115742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45952.729550115742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45952.729550115742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45952.729550115742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45952.729550115742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45952.729550115742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45952.729550115742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45952.729550115742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45952.729550115742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45952.729550115742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45952.729550115742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45952.729550115742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45952.729550115742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45952.729550115742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45952.729550115742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45952.729550115742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45952.729550115742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45952.729550115742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45952.729550115742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45952.729550115742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45952.729550115742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45952.729550115742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45952.729550115742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45952.729550115742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45952.729550115742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45952.729550115742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45952.729550115742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45952.729550115742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45952.729550115742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45952.729550115742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45952.729550115742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45952.729550115742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45952.729550115742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45952.729550115742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45952.729550115742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45952.729550115742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45952.729550115742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45952.729550115742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45952.729550115742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45952.729550115742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45952.729550115742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45952.729550115742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45952.729550115742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45952.729550115742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45952.729550115742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45952.729550115742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45952.729550115742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45952.729550115742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45952.729550115742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45952.729550115742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45952.729550115742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45952.729550115742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45952.729550115742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45952.729550115742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45952.729550115742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45952.729550115742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45952.729550115742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45952.729550115742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45952.729550115742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45952.729550115742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45952.729550115742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45952.729550115742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45952.729550115742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45952.729550115742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45952.729550115742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45952.729550115742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45952.729550115742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45952.729550115742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45952.729550115742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45952.729550115742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45952.729550115742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45952.729550115742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45952.729550115742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45952.729550115742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45952.729550115742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45952.729550115742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45952.729550115742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45952.729550115742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45952.729550115742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45952.729550115742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45952.729550115742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45952.729550115742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45952.729550115742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45952.729550115742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45952.729550115742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45952.729550115742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45952.729550115742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45952.729550115742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45952.729550115742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45952.729550115742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45952.729550115742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45952.729550115742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45952.729550115742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45952.729550115742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45952.729550115742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45952.729550115742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45952.729550115742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45952.729550115742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45952.729550115742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45952.729550115742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45952.729550115742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45952.729550115742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45952.729550115742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45952.729550115742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45952.729550115742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45952.729550115742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45952.729550115742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45952.729550115742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45952.729550115742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45952.729550115742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45952.729550115742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45952.729550115742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45952.729550115742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45952.729550115742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45952.729550115742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45952.729550115742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45952.729550115742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45952.729550115742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45952.729550115742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45952.729550115742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45952.729550115742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45952.729550115742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45952.729550115742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45952.729550115742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45952.729550115742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45952.729550115742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45952.729550115742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45952.729550115742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60.897489930554002</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26.540672800925677</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7.9579760416672798</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4.0684390046299086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7.6529282407136634E-2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45952.729550115742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45952.729550115742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45952.729550115742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45952.729550115742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45952.729550115742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45952.729550115742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45952.729550115742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45952.729550115742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45952.729550115742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45952.729550115742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45952.729550115742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45952.729550115742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45952.729550115742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45952.729550115742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45952.729550115742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45952.729550115742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45952.729550115742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45952.729550115742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45952.729550115742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45952.729550115742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45952.729550115742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45952.729550115742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45952.729550115742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45952.729550115742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45952.729550115742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45952.729550115742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45952.729550115742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45952.729550115742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45952.729550115742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45952.729550115742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45952.729550115742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45952.729550115742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45952.729550115742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45952.729550115742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45952.729550115742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45952.729550115742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45952.729550115742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45952.729550115742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45952.729550115742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45952.729550115742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45952.729550115742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45952.729550115742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45952.729550115742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45952.729550115742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45952.729550115742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45952.729550115742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45952.729550115742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45952.729550115742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45952.729550115742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45952.729550115742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45952.729550115742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45952.729550115742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45952.729550115742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45952.729550115742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45952.729550115742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45952.729550115742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45952.729550115742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45952.729550115742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45952.729550115742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45952.729550115742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45952.729550115742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45952.729550115742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45952.729550115742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45952.729550115742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45952.729550115742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45952.729550115742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45952.729550115742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45952.729550115742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45952.729550115742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45952.729550115742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45952.729550115742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45952.729550115742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45952.729550115742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45952.729550115742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45952.729550115742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45952.729550115742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45952.729550115742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45952.729550115742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45952.729550115742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45952.729550115742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45952.729550115742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45952.729550115742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45952.729550115742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45952.729550115742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45952.729550115742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45952.729550115742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45952.729550115742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45952.729550115742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45952.729550115742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45952.729550115742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45952.729550115742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45952.729550115742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45952.729550115742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45952.729550115742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45952.729550115742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45952.729550115742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45952.729550115742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45952.729550115742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45952.729550115742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45952.729550115742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45952.729550115742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45952.729550115742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45952.729550115742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45952.729550115742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45952.729550115742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45952.729550115742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45952.729550115742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45952.729550115742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45952.729550115742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45952.729550115742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45952.729550115742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45952.729550115742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45952.729550115742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45952.729550115742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45952.729550115742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45952.729550115742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45952.729550115742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45952.729550115742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45952.729550115742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45952.729550115742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45952.729550115742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45952.729550115742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45952.729550115742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45952.729550115742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45952.729550115742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45952.729550115742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45952.729550115742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45952.729550115742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45952.729550115742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45952.729550115742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45952.729550115742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45952.729550115742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45952.729550115742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45952.729550115742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45952.729550115742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45952.729550115742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45952.729550115742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45952.729550115742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45952.729550115742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45952.729550115742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45952.729550115742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45952.729550115742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45952.729550115742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45952.729550115742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45952.729550115742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45952.729550115742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45952.729550115742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45952.729550115742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45952.729550115742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45952.729550115742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45952.729550115742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45952.729550115742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45952.729550115742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45952.729550115742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45952.729550115742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45952.729550115742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45952.729550115742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45952.729550115742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45952.729550115742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45952.729550115742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45952.729550115742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45952.729550115742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45952.729550115742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45952.729550115742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45952.729550115742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45952.729550115742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45952.729550115742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45952.729550115742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45952.729550115742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45952.729550115742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45952.729550115742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45952.729550115742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45952.729550115742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45952.729550115742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45952.729550115742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45952.729550115742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45952.729550115742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45952.729550115742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45952.729550115742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45952.729550115742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45952.729550115742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45952.729550115742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45952.729550115742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45952.729550115742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45952.729550115742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45952.729550115742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45952.729550115742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45952.729550115742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45952.729550115742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45952.729550115742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45952.729550115742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45952.729550115742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45952.729550115742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45952.729550115742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45952.729550115742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45952.729550115742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45952.729550115742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45952.729550115742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45952.729550115742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45952.729550115742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45952.729550115742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45952.729550115742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45952.729550115742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45952.729550115742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45952.729550115742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45952.729550115742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45952.729550115742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45952.729550115742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45952.729550115742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45952.729550115742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45952.729550115742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45952.729550115742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45952.729550115742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45952.729550115742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45952.729550115742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45952.729550115742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45952.729550115742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45952.729550115742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45952.729550115742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45952.729550115742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45952.729550115742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45952.729550115742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45952.729550115742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45952.729550115742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45952.729550115742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45952.729550115742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45952.729550115742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45952.729550115742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45952.729550115742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45952.729550115742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45952.729550115742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45952.729550115742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45952.729550115742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45952.729550115742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45952.729550115742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45952.729550115742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45952.729550115742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45952.729550115742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45952.729550115742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45952.729550115742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45952.729550115742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45952.729550115742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45952.729550115742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45952.729550115742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45952.729550115742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45952.729550115742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45952.729550115742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45952.729550115742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45952.729550115742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45952.729550115742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45952.729550115742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45952.729550115742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45952.729550115742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45952.729550115742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45952.729550115742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45952.729550115742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45952.729550115742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45952.729550115742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45952.729550115742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45952.729550115742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45952.729550115742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45952.729550115742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45952.729550115742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45952.729550115742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45952.729550115742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45952.729550115742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45952.729550115742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45952.729550115742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45952.729550115742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45952.729550115742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45952.729550115742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45952.729550115742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45952.729550115742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45952.729550115742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45952.729550115742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45952.729550115742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45952.729550115742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45952.729550115742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45952.729550115742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45952.729550115742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45952.729550115742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45952.729550115742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45952.729550115742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45952.729550115742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45952.729550115742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45952.729550115742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45952.729550115742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45952.729550115742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45952.729550115742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45952.729550115742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45952.729550115742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45952.729550115742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45952.729550115742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45952.729550115742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45952.729550115742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45952.729550115742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45952.729550115742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45952.729550115742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45952.729550115742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45952.729550115742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45952.729550115742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45952.729550115742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45952.729550115742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45952.729550115742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45952.729550115742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45952.729550115742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45952.729550115742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45952.729550115742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45952.729550115742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45952.729550115742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45952.729550115742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45952.729550115742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45952.729550115742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45952.729550115742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45952.729550115742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45952.729550115742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45952.729550115742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45952.729550115742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45952.729550115742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45952.729550115742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45952.729550115742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45952.729550115742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45952.729550115742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45952.729550115742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45952.729550115742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45952.729550115742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45952.729550115742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45952.729550115742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45952.729550115742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45952.729550115742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45952.729550115742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45952.729550115742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45952.729550115742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45952.729550115742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45952.729550115742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45952.729550115742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45952.729550115742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45952.729550115742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45952.729550115742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45952.729550115742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45952.729550115742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45952.729550115742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45952.729550115742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45952.729550115742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45952.729550115742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45952.729550115742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45952.729550115742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45952.729550115742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45952.729550115742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45952.729550115742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45952.729550115742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45952.729550115742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45952.729550115742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45952.729550115742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45952.729550115742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45952.729550115742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45952.729550115742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45952.729550115742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45952.729550115742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45952.729550115742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45952.729550115742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45952.729550115742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45952.729550115742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45952.729550115742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45952.729550115742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45952.729550115742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45952.729550115742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45952.729550115742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45952.729550115742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45952.729550115742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45952.729550115742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45952.729550115742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45952.729550115742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45952.729550115742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45952.729550115742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45952.729550115742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45952.729550115742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45952.729550115742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45952.729550115742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45952.729550115742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45952.729550115742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45952.729550115742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45952.729550115742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45952.729550115742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45952.729550115742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45952.729550115742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45952.729550115742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45952.729550115742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45952.729550115742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45952.729550115742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45952.729550115742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45952.729550115742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45952.729550115742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45952.729550115742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45952.729550115742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45952.729550115742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45952.729550115742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45952.729550115742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45952.729550115742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45952.729550115742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45952.729550115742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45952.729550115742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45952.729550115742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45952.729550115742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45952.729550115742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45952.729550115742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45952.729550115742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45952.729550115742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45952.729550115742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45952.729550115742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45952.729550115742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45952.729550115742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45952.729550115742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45952.729550115742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45952.729550115742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45952.729550115742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45952.729550115742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45952.729550115742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45952.729550115742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45952.729550115742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45952.729550115742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45952.729550115742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45952.729550115742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45952.729550115742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45952.729550115742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45952.729550115742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45952.729550115742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45952.729550115742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45952.729550115742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45952.729550115742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45952.729550115742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45952.729550115742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45952.729550115742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45952.729550115742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45952.729550115742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45952.729550115742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45952.729550115742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45952.729550115742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45952.729550115742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45952.729550115742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45952.729550115742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45952.729550115742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45952.729550115742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45952.729550115742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45952.729550115742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45952.729550115742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45952.729550115742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45952.729550115742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45952.729550115742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45952.729550115742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45952.729550115742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45952.729550115742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45952.729550115742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45952.729550115742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45952.729550115742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45952.729550115742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45952.729550115742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45952.729550115742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45952.729550115742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45952.729550115742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45952.729550115742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45952.729550115742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45952.729550115742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45952.729550115742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45952.729550115742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45952.729550115742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45952.729550115742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45952.729550115742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45952.729550115742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45952.729550115742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45952.729550115742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45952.729550115742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45952.729550115742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45952.729550115742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45952.729550115742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45952.729550115742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45952.729550115742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45952.729550115742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45952.729550115742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45952.729550115742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45952.729550115742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45952.729550115742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45952.729550115742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45952.729550115742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45952.729550115742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45952.729550115742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45952.729550115742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45952.729550115742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45952.729550115742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45952.729550115742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45952.729550115742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45952.729550115742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45952.729550115742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45952.729550115742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45952.729550115742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45952.729550115742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45952.729550115742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45952.729550115742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45952.729550115742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45952.729550115742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45952.729550115742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36580</v>
      </c>
      <c r="E2" s="108" t="s">
        <v>38998</v>
      </c>
      <c r="F2" s="109">
        <v>45952.724236111113</v>
      </c>
      <c r="G2" s="78">
        <f ca="1">IFERROR(NOW()-F2,"-")</f>
        <v>5.3140046293265186E-3</v>
      </c>
      <c r="H2" s="109">
        <v>45952.718449074076</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34704</v>
      </c>
      <c r="E3" s="108" t="s">
        <v>38998</v>
      </c>
      <c r="F3" s="109"/>
      <c r="G3" s="78">
        <f ca="1">IFERROR(NOW()-F3,"-")</f>
        <v>45952.729550115742</v>
      </c>
      <c r="H3" s="109">
        <v>45952.720694444448</v>
      </c>
      <c r="I3" s="105" t="str">
        <f>IFERROR(VLOOKUP(D3,DB!A:F,6,0),"")</f>
        <v>SCECO</v>
      </c>
      <c r="J3" s="104" t="str">
        <f>IFERROR(VLOOKUP(D3,DB!A:G,7,0),"")</f>
        <v>Dead</v>
      </c>
      <c r="K3" s="110" t="s">
        <v>39103</v>
      </c>
      <c r="L3" s="111" t="str">
        <f>IFERROR(VLOOKUP(D3,DB!A:I,9,0),"")</f>
        <v>Latis</v>
      </c>
    </row>
    <row r="4" spans="1:16383" ht="31.5" customHeight="1">
      <c r="A4" s="106"/>
      <c r="B4" s="105" t="str">
        <f>IFERROR(VLOOKUP(D4,DB!A:K,11,0),"")</f>
        <v/>
      </c>
      <c r="C4" s="107"/>
      <c r="D4" s="105"/>
      <c r="E4" s="108"/>
      <c r="F4" s="109"/>
      <c r="G4" s="78">
        <f ca="1">IFERROR(NOW()-F4,"-")</f>
        <v>45952.729550115742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45952.729550115742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45952.729550115742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45952.729550115742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45952.729550115742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45952.729550115742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45952.729550115742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45952.729550115742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45952.729550115742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45952.729550115742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45952.729550115742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45952.729550115742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45952.729550115742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45952.729550115742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45952.729550115742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45952.729550115742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45952.729550115742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45952.729550115742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45952.729550115742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45952.729550115742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45952.729550115742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45952.729550115742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45952.729550115742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45952.729550115742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45952.729550115742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45952.729550115742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45952.729550115742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45952.729550115742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45952.729550115742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45952.729550115742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45952.729550115742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45952.729550115742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45952.729550115742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45952.729550115742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45952.729550115742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45952.729550115742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45952.729550115742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45952.729550115742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45952.729550115742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45952.729550115742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45952.729550115742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45952.729550115742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45952.729550115742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45952.729550115742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45952.729550115742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45952.729550115742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45952.729550115742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45952.729550115742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45952.729550115742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45952.729550115742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45952.729550115742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45952.729550115742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45952.729550115742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45952.729550115742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45952.729550115742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45952.729550115742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45952.729550115742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45952.729550115742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45952.729550115742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45952.729550115742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45952.729550115742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45952.729550115742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45952.729550115742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45952.729550115742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45952.729550115742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45952.729550115742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45952.729550115742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45952.729550115742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45952.729550115742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45952.729550115742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45952.729550115742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45952.729550115742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45952.729550115742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45952.729550115742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45952.729550115742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45952.729550115742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45952.729550115742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45952.729550115742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45952.729550115742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45952.729550115742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45952.729550115742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45952.729550115742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45952.729550115742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45952.729550115742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45952.729550115742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45952.729550115742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45952.729550115742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45952.729550115742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45952.729550115742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45952.729550115742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45952.729550115742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45952.729550115742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45952.729550115742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45952.729550115742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45952.729550115742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45952.729550115742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45952.729550115742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45952.729550115742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45952.729550115742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45952.729550115742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45952.729550115742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45952.729550115742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45952.729550115742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45952.729550115742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45952.729550115742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45952.729550115742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45952.729550115742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45952.729550115742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45952.729550115742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45952.729550115742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45952.729550115742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45952.729550115742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45952.729550115742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45952.729550115742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45952.729550115742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45952.729550115742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45952.729550115742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45952.729550115742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45952.729550115742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45952.729550115742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45952.729550115742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45952.729550115742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45952.729550115742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45952.729550115742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45952.729550115742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45952.729550115742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45952.729550115742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45952.729550115742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45952.729550115742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45952.729550115742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45952.729550115742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45952.729550115742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45952.729550115742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45952.729550115742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45952.729550115742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45952.729550115742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45952.729550115742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45952.729550115742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45952.729550115742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45952.729550115742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45952.729550115742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45952.729550115742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45952.729550115742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45952.729550115742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45952.729550115742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45952.729550115742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45952.729550115742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45952.729550115742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45952.729550115742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45952.729550115742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45952.729550115742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45952.729550115742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45952.729550115742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45952.729550115742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45952.729550115742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45952.729550115742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45952.729550115742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45952.729550115742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45952.729550115742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45952.729550115742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45952.729550115742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45952.729550115742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45952.729550115742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45952.729550115742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45952.729550115742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45952.729550115742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45952.729550115742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45952.729550115742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45952.729550115742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45952.729550115742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45952.729550115742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45952.729550115742</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