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79" documentId="13_ncr:1_{F6CB121F-512D-4AA6-A0C1-0FB36C537598}" xr6:coauthVersionLast="47" xr6:coauthVersionMax="47" xr10:uidLastSave="{42D6C4A9-AFBF-4ACC-AB78-082E5FC71964}"/>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<sst xmlns="http://schemas.openxmlformats.org/spreadsheetml/2006/main" count="178574" uniqueCount="39070">
  <si>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</si>
  <si>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</si>
  <si>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</si>
  <si>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</si>
  <si>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</si>
  <si>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</si>
  <si>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</si>
  <si>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</si>
  <si>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</si>
  <si>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</si>
  <si>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</si>
  <si>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</si>
  <si>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</si>
  <si>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</si>
  <si>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</si>
  <si>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</si>
  <si>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</si>
  <si>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</si>
  <si>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</si>
  <si>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</si>
  <si>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</si>
  <si>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</si>
  <si>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</si>
  <si>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</si>
  <si>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</si>
  <si>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</si>
  <si>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</si>
  <si>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</si>
  <si>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</si>
  <si>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</si>
  <si>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</si>
  <si>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</si>
  <si>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</si>
  <si>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</si>
  <si>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</si>
  <si>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</si>
  <si>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</si>
  <si>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</si>
  <si>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</si>
  <si>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</si>
  <si>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</si>
  <si>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</si>
  <si>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</si>
  <si>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</si>
  <si>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</si>
  <si>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</si>
  <si>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</si>
  <si>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</si>
  <si>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</si>
  <si>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</si>
  <si>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</si>
  <si>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</si>
  <si>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</si>
  <si>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</si>
  <si>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</si>
  <si>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</si>
  <si>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</si>
  <si>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</si>
  <si>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</si>
  <si>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</si>
  <si>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</si>
  <si>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</si>
  <si>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</si>
  <si>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</si>
  <si>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</si>
  <si>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</si>
  <si>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</si>
  <si>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</si>
  <si>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</si>
  <si>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</si>
  <si>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</si>
  <si>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</si>
  <si>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</si>
  <si>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</si>
  <si>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</si>
  <si>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</si>
  <si>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</si>
  <si>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</si>
  <si>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</si>
  <si>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</si>
  <si>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</si>
  <si>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</si>
  <si>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</si>
  <si>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</si>
  <si>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</si>
  <si>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</si>
  <si>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</si>
  <si>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</si>
  <si>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</si>
  <si>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</si>
  <si>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</si>
  <si>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</si>
  <si>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</si>
  <si>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</si>
  <si>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</si>
  <si>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</si>
  <si>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</si>
  <si>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</si>
  <si>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</si>
  <si>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</si>
  <si>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</si>
  <si>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</si>
  <si>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</si>
  <si>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</si>
  <si>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</si>
  <si>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</si>
  <si>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</si>
  <si>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</si>
  <si>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</si>
  <si>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</si>
  <si>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</si>
  <si>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</si>
  <si>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</si>
  <si>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</si>
  <si>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</si>
  <si>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</si>
  <si>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</si>
  <si>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</si>
  <si>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</si>
  <si>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</si>
  <si>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</si>
  <si>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</si>
  <si>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</si>
  <si>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</si>
  <si>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</si>
  <si>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</si>
  <si>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</si>
  <si>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</si>
  <si>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</si>
  <si>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</si>
  <si>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</si>
  <si>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</si>
  <si>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</si>
  <si>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</si>
  <si>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</si>
  <si>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</si>
  <si>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</si>
  <si>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</si>
  <si>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</si>
  <si>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</si>
  <si>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</si>
  <si>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</si>
  <si>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</si>
  <si>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</si>
  <si>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</si>
  <si>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</si>
  <si>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</si>
  <si>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</si>
  <si>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</si>
  <si>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</si>
  <si>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</si>
  <si>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</si>
  <si>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</si>
  <si>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</si>
  <si>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</si>
  <si>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</si>
  <si>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</si>
  <si>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</si>
  <si>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</si>
  <si>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</si>
  <si>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</si>
  <si>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</si>
  <si>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</si>
  <si>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</si>
  <si>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</si>
  <si>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</si>
  <si>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</si>
  <si>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</si>
  <si>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</si>
  <si>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</si>
  <si>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</si>
  <si>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</si>
  <si>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</si>
  <si>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</si>
  <si>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</si>
  <si>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</si>
  <si>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</si>
  <si>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</si>
  <si>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</si>
  <si>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</si>
  <si>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</si>
  <si>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</si>
  <si>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</si>
  <si>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</si>
  <si>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</si>
  <si>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</si>
  <si>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</si>
  <si>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</si>
  <si>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</si>
  <si>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</si>
  <si>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</si>
  <si>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</si>
  <si>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</si>
  <si>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</si>
  <si>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</si>
  <si>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</si>
  <si>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</si>
  <si>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</si>
  <si>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</si>
  <si>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</si>
  <si>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</si>
  <si>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</si>
  <si>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</si>
  <si>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</si>
  <si>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</si>
  <si>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</si>
  <si>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</si>
  <si>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</si>
  <si>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</si>
  <si>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</si>
  <si>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</si>
  <si>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</si>
  <si>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</si>
  <si>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</si>
  <si>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</si>
  <si>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</si>
  <si>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</si>
  <si>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</si>
  <si>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</si>
  <si>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</si>
  <si>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</si>
  <si>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</si>
  <si>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</si>
  <si>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</si>
  <si>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</si>
  <si>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</si>
  <si>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</si>
  <si>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</si>
  <si>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</si>
  <si>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</si>
  <si>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</si>
  <si>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</si>
  <si>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</si>
  <si>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</si>
  <si>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</si>
  <si>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</si>
  <si>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</si>
  <si>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</si>
  <si>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</si>
  <si>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</si>
  <si>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</si>
  <si>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</si>
  <si>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</si>
  <si>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</si>
  <si>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</si>
  <si>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</si>
  <si>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</si>
  <si>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</si>
  <si>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</si>
  <si>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</si>
  <si>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</si>
  <si>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</si>
  <si>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</si>
  <si>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</si>
  <si>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</si>
  <si>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</si>
  <si>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</si>
  <si>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</si>
  <si>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</si>
  <si>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</si>
  <si>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</si>
  <si>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</si>
  <si>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</si>
  <si>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</si>
  <si>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</si>
  <si>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</si>
  <si>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</si>
  <si>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</si>
  <si>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</si>
  <si>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</si>
  <si>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</si>
  <si>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</si>
  <si>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</si>
  <si>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</si>
  <si>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</si>
  <si>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</si>
  <si>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</si>
  <si>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</si>
  <si>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</si>
  <si>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</si>
  <si>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</si>
  <si>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</si>
  <si>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</si>
  <si>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</si>
  <si>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</si>
  <si>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</si>
  <si>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</si>
  <si>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</si>
  <si>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</si>
  <si>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</si>
  <si>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</si>
  <si>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</si>
  <si>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</si>
  <si>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</si>
  <si>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</si>
  <si>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</si>
  <si>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</si>
  <si>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</si>
  <si>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</si>
  <si>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</si>
  <si>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</si>
  <si>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</si>
  <si>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</si>
  <si>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</si>
  <si>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</si>
  <si>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</si>
  <si>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</si>
  <si>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</si>
  <si>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</si>
  <si>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</si>
  <si>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</si>
  <si>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</si>
  <si>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</si>
  <si>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</si>
  <si>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</si>
  <si>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</si>
  <si>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</si>
  <si>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</si>
  <si>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</si>
  <si>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</si>
  <si>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</si>
  <si>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</si>
  <si>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</si>
  <si>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</si>
  <si>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</si>
  <si>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</si>
  <si>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</si>
  <si>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</si>
  <si>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</si>
  <si>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</si>
  <si>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</si>
  <si>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</si>
  <si>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</si>
  <si>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</si>
  <si>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</si>
  <si>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</si>
  <si>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</si>
  <si>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</si>
  <si>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</si>
  <si>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</si>
  <si>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</si>
  <si>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</si>
  <si>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</si>
  <si>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</si>
  <si>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</si>
  <si>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</si>
  <si>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</si>
  <si>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</si>
  <si>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</si>
  <si>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</si>
  <si>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</si>
  <si>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</si>
  <si>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</si>
  <si>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</si>
  <si>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</si>
  <si>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</si>
  <si>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</si>
  <si>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</si>
  <si>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</si>
  <si>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</si>
  <si>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</si>
  <si>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</si>
  <si>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</si>
  <si>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</si>
  <si>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</si>
  <si>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</si>
  <si>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</si>
  <si>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</si>
  <si>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</si>
  <si>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</si>
  <si>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</si>
  <si>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</si>
  <si>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</si>
  <si>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</si>
  <si>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</si>
  <si>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</si>
  <si>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</si>
  <si>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</si>
  <si>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</si>
  <si>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</si>
  <si>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</si>
  <si>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</si>
  <si>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</si>
  <si>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</si>
  <si>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</si>
  <si>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</si>
  <si>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</si>
  <si>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</si>
  <si>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</si>
  <si>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</si>
  <si>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</si>
  <si>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</si>
  <si>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</si>
  <si>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</si>
  <si>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</si>
  <si>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</si>
  <si>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</si>
  <si>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</si>
  <si>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</si>
  <si>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</si>
  <si>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</si>
  <si>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</si>
  <si>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</si>
  <si>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</si>
  <si>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</si>
  <si>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</si>
  <si>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</si>
  <si>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</si>
  <si>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</si>
  <si>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</si>
  <si>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</si>
  <si>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</si>
  <si>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</si>
  <si>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</si>
  <si>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</si>
  <si>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</si>
  <si>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</si>
  <si>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</si>
  <si>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</si>
  <si>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</si>
  <si>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</si>
  <si>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</si>
  <si>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</si>
  <si>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</si>
  <si>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</si>
  <si>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</si>
  <si>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</si>
  <si>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</si>
  <si>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</si>
  <si>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</si>
  <si>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</si>
  <si>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</si>
  <si>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</si>
  <si>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</si>
  <si>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</si>
  <si>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</si>
  <si>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</si>
  <si>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</si>
  <si>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</si>
  <si>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</si>
  <si>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</si>
  <si>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</si>
  <si>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</si>
  <si>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</si>
  <si>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</si>
  <si>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</si>
  <si>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</si>
  <si>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</si>
  <si>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</si>
  <si>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</si>
  <si>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</si>
  <si>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</si>
  <si>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</si>
  <si>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</si>
  <si>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</si>
  <si>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</si>
  <si>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</si>
  <si>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</si>
  <si>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</si>
  <si>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</si>
  <si>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</si>
  <si>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</si>
  <si>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</si>
  <si>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</si>
  <si>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</si>
  <si>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</si>
  <si>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</si>
  <si>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</si>
  <si>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</si>
  <si>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</si>
  <si>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</si>
  <si>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</si>
  <si>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</si>
  <si>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</si>
  <si>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</si>
  <si>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</si>
  <si>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</si>
  <si>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</si>
  <si>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</si>
  <si>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</si>
  <si>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</si>
  <si>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</si>
  <si>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</si>
  <si>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</si>
  <si>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</si>
  <si>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</si>
  <si>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</si>
  <si>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</si>
  <si>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</si>
  <si>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</si>
  <si>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</si>
  <si>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</si>
  <si>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</si>
  <si>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</si>
  <si>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</si>
  <si>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</si>
  <si>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</si>
  <si>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</si>
  <si>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</si>
  <si>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</si>
  <si>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</si>
  <si>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</si>
  <si>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</si>
  <si>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</si>
  <si>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</si>
  <si>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</si>
  <si>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</si>
  <si>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</si>
  <si>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</si>
  <si>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</si>
  <si>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</si>
  <si>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</si>
  <si>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</si>
  <si>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</si>
  <si>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</si>
  <si>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</si>
  <si>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</si>
  <si>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</si>
  <si>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</si>
  <si>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</si>
  <si>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</si>
  <si>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</si>
  <si>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</si>
  <si>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</si>
  <si>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</si>
  <si>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</si>
  <si>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</si>
  <si>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</si>
  <si>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</si>
  <si>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</si>
  <si>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</si>
  <si>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</si>
  <si>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</si>
  <si>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</si>
  <si>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</si>
  <si>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</si>
  <si>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</si>
  <si>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</si>
  <si>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</si>
  <si>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</si>
  <si>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</si>
  <si>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</si>
  <si>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</si>
  <si>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</si>
  <si>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</si>
  <si>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</si>
  <si>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</si>
  <si>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</si>
  <si>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</si>
  <si>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</si>
  <si>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</si>
  <si>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</si>
  <si>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</si>
  <si>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</si>
  <si>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</si>
  <si>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</si>
  <si>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</si>
  <si>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</si>
  <si>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</si>
  <si>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</si>
  <si>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</si>
  <si>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</si>
  <si>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</si>
  <si>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</si>
  <si>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</si>
  <si>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</si>
  <si>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</si>
  <si>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</si>
  <si>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</si>
  <si>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</si>
  <si>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</si>
  <si>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</si>
  <si>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</si>
  <si>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</si>
  <si>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</si>
  <si>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</si>
  <si>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</si>
  <si>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</si>
  <si>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</si>
  <si>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</si>
  <si>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</si>
  <si>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</si>
  <si>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</si>
  <si>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</si>
  <si>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</si>
  <si>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</si>
  <si>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</si>
  <si>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</si>
  <si>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</si>
  <si>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</si>
  <si>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</si>
  <si>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</si>
  <si>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</si>
  <si>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</si>
  <si>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</si>
  <si>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</si>
  <si>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</si>
  <si>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</si>
  <si>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</si>
  <si>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</si>
  <si>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</si>
  <si>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</si>
  <si>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</si>
  <si>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</si>
  <si>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</si>
  <si>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</si>
  <si>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</si>
  <si>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</si>
  <si>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</si>
  <si>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</si>
  <si>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</si>
  <si>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</si>
  <si>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</si>
  <si>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</si>
  <si>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</si>
  <si>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</si>
  <si>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</si>
  <si>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</si>
  <si>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</si>
  <si>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</si>
  <si>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</si>
  <si>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</si>
  <si>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</si>
  <si>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</si>
  <si>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</si>
  <si>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</si>
  <si>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</si>
  <si>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</si>
  <si>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</si>
  <si>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</si>
  <si>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</si>
  <si>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</si>
  <si>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</si>
  <si>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</si>
  <si>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</si>
  <si>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</si>
  <si>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</si>
  <si>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</si>
  <si>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</si>
  <si>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</si>
  <si>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</si>
  <si>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</si>
  <si>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</si>
  <si>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</si>
  <si>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</si>
  <si>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</si>
  <si>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</si>
  <si>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</si>
  <si>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</si>
  <si>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</si>
  <si>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</si>
  <si>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</si>
  <si>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</si>
  <si>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</si>
  <si>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</si>
  <si>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</si>
  <si>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</si>
  <si>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</si>
  <si>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</si>
  <si>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</si>
  <si>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</si>
  <si>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</si>
  <si>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</si>
  <si>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</si>
  <si>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</si>
  <si>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</si>
  <si>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</si>
  <si>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</si>
  <si>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</si>
  <si>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</si>
  <si>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</si>
  <si>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</si>
  <si>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</si>
  <si>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</si>
  <si>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</si>
  <si>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</si>
  <si>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</si>
  <si>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</si>
  <si>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</si>
  <si>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</si>
  <si>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</si>
  <si>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</si>
  <si>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</si>
  <si>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</si>
  <si>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</si>
  <si>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</si>
  <si>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</si>
  <si>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</si>
  <si>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</si>
  <si>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</si>
  <si>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</si>
  <si>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</si>
  <si>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</si>
  <si>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</si>
  <si>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</si>
  <si>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</si>
  <si>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</si>
  <si>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</si>
  <si>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</si>
  <si>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</si>
  <si>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</si>
  <si>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</si>
  <si>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</si>
  <si>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</si>
  <si>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</si>
  <si>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</si>
  <si>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</si>
  <si>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</si>
  <si>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</si>
  <si>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</si>
  <si>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</si>
  <si>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</si>
  <si>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</si>
  <si>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</si>
  <si>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</si>
  <si>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</si>
  <si>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</si>
  <si>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</si>
  <si>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</si>
  <si>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</si>
  <si>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</si>
  <si>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</si>
  <si>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</si>
  <si>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</si>
  <si>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</si>
  <si>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</si>
  <si>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</si>
  <si>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</si>
  <si>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</si>
  <si>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</si>
  <si>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</si>
  <si>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</si>
  <si>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</si>
  <si>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</si>
  <si>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</si>
  <si>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</si>
  <si>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</si>
  <si>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</si>
  <si>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</si>
  <si>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</si>
  <si>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</si>
  <si>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</si>
  <si>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</si>
  <si>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</si>
  <si>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</si>
  <si>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</si>
  <si>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</si>
  <si>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</si>
  <si>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</si>
  <si>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</si>
  <si>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</si>
  <si>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</si>
  <si>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</si>
  <si>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</si>
  <si>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</si>
  <si>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</si>
  <si>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</si>
  <si>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</si>
  <si>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</si>
  <si>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</si>
  <si>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</si>
  <si>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</si>
  <si>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</si>
  <si>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</si>
  <si>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</si>
  <si>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</si>
  <si>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</si>
  <si>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</si>
  <si>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</si>
  <si>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</si>
  <si>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</si>
  <si>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</si>
  <si>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</si>
  <si>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</si>
  <si>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</si>
  <si>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</si>
  <si>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</si>
  <si>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</si>
  <si>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</si>
  <si>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</si>
  <si>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</si>
  <si>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</si>
  <si>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</si>
  <si>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</si>
  <si>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</si>
  <si>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</si>
  <si>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</si>
  <si>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</si>
  <si>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</si>
  <si>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</si>
  <si>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</si>
  <si>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</si>
  <si>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</si>
  <si>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</si>
  <si>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</si>
  <si>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</si>
  <si>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</si>
  <si>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</si>
  <si>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</si>
  <si>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</si>
  <si>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</si>
  <si>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</si>
  <si>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</si>
  <si>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</si>
  <si>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</si>
  <si>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</si>
  <si>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</si>
  <si>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</si>
  <si>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</si>
  <si>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</si>
  <si>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</si>
  <si>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</si>
  <si>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</si>
  <si>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</si>
  <si>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</si>
  <si>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</si>
  <si>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</si>
  <si>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</si>
  <si>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</si>
  <si>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</si>
  <si>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</si>
  <si>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</si>
  <si>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</si>
  <si>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</si>
  <si>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</si>
  <si>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</si>
  <si>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</si>
  <si>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</si>
  <si>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</si>
  <si>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</si>
  <si>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</si>
  <si>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</si>
  <si>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</si>
  <si>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</si>
  <si>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</si>
  <si>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</si>
  <si>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</si>
  <si>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</si>
  <si>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</si>
  <si>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</si>
  <si>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</si>
  <si>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</si>
  <si>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</si>
  <si>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</si>
  <si>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</si>
  <si>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</si>
  <si>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</si>
  <si>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</si>
  <si>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</si>
  <si>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</si>
  <si>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</si>
  <si>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</si>
  <si>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</si>
  <si>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</si>
  <si>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</si>
  <si>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</si>
  <si>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</si>
  <si>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</si>
  <si>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</si>
  <si>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</si>
  <si>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</si>
  <si>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</si>
  <si>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</si>
  <si>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</si>
  <si>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</si>
  <si>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</si>
  <si>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</si>
  <si>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</si>
  <si>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</si>
  <si>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</si>
  <si>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</si>
  <si>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</si>
  <si>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</si>
  <si>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</si>
  <si>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</si>
  <si>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</si>
  <si>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</si>
  <si>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</si>
  <si>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</si>
  <si>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</si>
  <si>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</si>
  <si>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</si>
  <si>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</si>
  <si>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</si>
  <si>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</si>
  <si>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</si>
  <si>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</si>
  <si>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</si>
  <si>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</si>
  <si>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</si>
  <si>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</si>
  <si>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</si>
  <si>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</si>
  <si>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</si>
  <si>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</si>
  <si>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</si>
  <si>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</si>
  <si>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</si>
  <si>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</si>
  <si>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</si>
  <si>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</si>
  <si>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</si>
  <si>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</si>
  <si>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</si>
  <si>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</si>
  <si>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</si>
  <si>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</si>
  <si>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</si>
  <si>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</si>
  <si>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</si>
  <si>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</si>
  <si>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</si>
  <si>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</si>
  <si>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</si>
  <si>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</si>
  <si>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</si>
  <si>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</si>
  <si>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</si>
  <si>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</si>
  <si>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</si>
  <si>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</si>
  <si>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</si>
  <si>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</si>
  <si>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</si>
  <si>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</si>
  <si>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</si>
  <si>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</si>
  <si>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</si>
  <si>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</si>
  <si>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</si>
  <si>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</si>
  <si>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</si>
  <si>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</si>
  <si>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</si>
  <si>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</si>
  <si>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</si>
  <si>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</si>
  <si>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</si>
  <si>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</si>
  <si>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</si>
  <si>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</si>
  <si>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</si>
  <si>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</si>
  <si>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</si>
  <si>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</si>
  <si>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</si>
  <si>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</si>
  <si>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</si>
  <si>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</si>
  <si>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</si>
  <si>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</si>
  <si>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</si>
  <si>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</si>
  <si>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</si>
  <si>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</si>
  <si>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</si>
  <si>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</si>
  <si>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</si>
  <si>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</si>
  <si>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</si>
  <si>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</si>
  <si>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</si>
  <si>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</si>
  <si>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</si>
  <si>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</si>
  <si>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</si>
  <si>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</si>
  <si>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</si>
  <si>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</si>
  <si>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</si>
  <si>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</si>
  <si>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</si>
  <si>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</si>
  <si>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</si>
  <si>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</si>
  <si>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</si>
  <si>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</si>
  <si>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</si>
  <si>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</si>
  <si>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</si>
  <si>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</si>
  <si>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</si>
  <si>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</si>
  <si>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</si>
  <si>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</si>
  <si>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</si>
  <si>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</si>
  <si>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</si>
  <si>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</si>
  <si>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</si>
  <si>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</si>
  <si>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</si>
  <si>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</si>
  <si>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</si>
  <si>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</si>
  <si>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</si>
  <si>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</si>
  <si>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</si>
  <si>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</si>
  <si>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</si>
  <si>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</si>
  <si>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</si>
  <si>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</si>
  <si>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</si>
  <si>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</si>
  <si>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</si>
  <si>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</si>
  <si>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</si>
  <si>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</si>
  <si>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</si>
  <si>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</si>
  <si>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</si>
  <si>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</si>
  <si>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</si>
  <si>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</si>
  <si>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</si>
  <si>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</si>
  <si>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</si>
  <si>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</si>
  <si>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</si>
  <si>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</si>
  <si>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</si>
  <si>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</si>
  <si>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</si>
  <si>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</si>
  <si>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</si>
  <si>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</si>
  <si>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</si>
  <si>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</si>
  <si>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</si>
  <si>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</si>
  <si>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</si>
  <si>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</si>
  <si>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</si>
  <si>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</si>
  <si>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</si>
  <si>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</si>
  <si>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</si>
  <si>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</si>
  <si>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</si>
  <si>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</si>
  <si>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</si>
  <si>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</si>
  <si>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</si>
  <si>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</si>
  <si>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</si>
  <si>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</si>
  <si>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</si>
  <si>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</si>
  <si>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</si>
  <si>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</si>
  <si>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</si>
  <si>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</si>
  <si>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</si>
  <si>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</si>
  <si>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</si>
  <si>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</si>
  <si>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</si>
  <si>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</si>
  <si>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</si>
  <si>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</si>
  <si>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</si>
  <si>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</si>
  <si>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</si>
  <si>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</si>
  <si>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</si>
  <si>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</si>
  <si>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</si>
  <si>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</si>
  <si>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</si>
  <si>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</si>
  <si>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</si>
  <si>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</si>
  <si>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</si>
  <si>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</si>
  <si>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</si>
  <si>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</si>
  <si>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</si>
  <si>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</si>
  <si>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</si>
  <si>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</si>
  <si>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</si>
  <si>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</si>
  <si>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</si>
  <si>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</si>
  <si>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</si>
  <si>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</si>
  <si>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</si>
  <si>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</si>
  <si>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</si>
  <si>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</si>
  <si>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</si>
  <si>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</si>
  <si>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</si>
  <si>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</si>
  <si>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</si>
  <si>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</si>
  <si>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</si>
  <si>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</si>
  <si>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</si>
  <si>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</si>
  <si>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</si>
  <si>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</si>
  <si>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</si>
  <si>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</si>
  <si>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</si>
  <si>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</si>
  <si>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</si>
  <si>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</si>
  <si>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</si>
  <si>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</si>
  <si>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</si>
  <si>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</si>
  <si>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</si>
  <si>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</si>
  <si>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</si>
  <si>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</si>
  <si>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</si>
  <si>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</si>
  <si>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</si>
  <si>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</si>
  <si>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</si>
  <si>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</si>
  <si>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</si>
  <si>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</si>
  <si>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</si>
  <si>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</si>
  <si>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</si>
  <si>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</si>
  <si>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</si>
  <si>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</si>
  <si>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</si>
  <si>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</si>
  <si>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</si>
  <si>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</si>
  <si>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</si>
  <si>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</si>
  <si>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</si>
  <si>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</si>
  <si>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</si>
  <si>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</si>
  <si>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</si>
  <si>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</si>
  <si>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</si>
  <si>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</si>
  <si>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</si>
  <si>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</si>
  <si>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</si>
  <si>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</si>
  <si>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</si>
  <si>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</si>
  <si>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</si>
  <si>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</si>
  <si>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</si>
  <si>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</si>
  <si>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</si>
  <si>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</si>
  <si>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</si>
  <si>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</si>
  <si>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</si>
  <si>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</si>
  <si>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</si>
  <si>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</si>
  <si>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</si>
  <si>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</si>
  <si>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</si>
  <si>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</si>
  <si>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</si>
  <si>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</si>
  <si>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</si>
  <si>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</si>
  <si>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</si>
  <si>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</si>
  <si>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</si>
  <si>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</si>
  <si>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</si>
  <si>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</si>
  <si>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</si>
  <si>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</si>
  <si>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</si>
  <si>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</si>
  <si>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</si>
  <si>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</si>
  <si>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</si>
  <si>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</si>
  <si>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</si>
  <si>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</si>
  <si>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</si>
  <si>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</si>
  <si>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</si>
  <si>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</si>
  <si>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</si>
  <si>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</si>
  <si>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</si>
  <si>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</si>
  <si>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</si>
  <si>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</si>
  <si>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</si>
  <si>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</si>
  <si>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</si>
  <si>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</si>
  <si>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</si>
  <si>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</si>
  <si>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</si>
  <si>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</si>
  <si>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</si>
  <si>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</si>
  <si>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</si>
  <si>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</si>
  <si>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</si>
  <si>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</si>
  <si>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</si>
  <si>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</si>
  <si>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</si>
  <si>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</si>
  <si>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</si>
  <si>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</si>
  <si>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</si>
  <si>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</si>
  <si>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</si>
  <si>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</si>
  <si>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</si>
  <si>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</si>
  <si>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</si>
  <si>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</si>
  <si>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</si>
  <si>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</si>
  <si>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</si>
  <si>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</si>
  <si>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</si>
  <si>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</si>
  <si>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</si>
  <si>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</si>
  <si>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</si>
  <si>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</si>
  <si>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</si>
  <si>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</si>
  <si>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</si>
  <si>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</si>
  <si>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</si>
  <si>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</si>
  <si>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</si>
  <si>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</si>
  <si>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</si>
  <si>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</si>
  <si>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</si>
  <si>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</si>
  <si>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</si>
  <si>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</si>
  <si>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</si>
  <si>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</si>
  <si>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</si>
  <si>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</si>
  <si>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</si>
  <si>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</si>
  <si>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</si>
  <si>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</si>
  <si>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</si>
  <si>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</si>
  <si>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</si>
  <si>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</si>
  <si>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</si>
  <si>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</si>
  <si>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</si>
  <si>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</si>
  <si>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</si>
  <si>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</si>
  <si>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</si>
  <si>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</si>
  <si>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</si>
  <si>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</si>
  <si>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</si>
  <si>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</si>
  <si>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</si>
  <si>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</si>
  <si>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</si>
  <si>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</si>
  <si>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</si>
  <si>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</si>
  <si>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</si>
  <si>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</si>
  <si>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</si>
  <si>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</si>
  <si>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</si>
  <si>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</si>
  <si>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</si>
  <si>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</si>
  <si>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</si>
  <si>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</si>
  <si>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</si>
  <si>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</si>
  <si>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</si>
  <si>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</si>
  <si>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</si>
  <si>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</si>
  <si>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</si>
  <si>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</si>
  <si>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</si>
  <si>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</si>
  <si>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</si>
  <si>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</si>
  <si>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</si>
  <si>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</si>
  <si>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</si>
  <si>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</si>
  <si>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</si>
  <si>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</si>
  <si>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</si>
  <si>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</si>
  <si>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</si>
  <si>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</si>
  <si>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</si>
  <si>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</si>
  <si>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</si>
  <si>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</si>
  <si>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</si>
  <si>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</si>
  <si>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</si>
  <si>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</si>
  <si>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</si>
  <si>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</si>
  <si>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</si>
  <si>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</si>
  <si>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</si>
  <si>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</si>
  <si>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</si>
  <si>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</si>
  <si>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</si>
  <si>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</si>
  <si>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</si>
  <si>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</si>
  <si>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</si>
  <si>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</si>
  <si>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</si>
  <si>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</si>
  <si>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</si>
  <si>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</si>
  <si>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</si>
  <si>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</si>
  <si>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</si>
  <si>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</si>
  <si>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</si>
  <si>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</si>
  <si>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</si>
  <si>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</si>
  <si>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</si>
  <si>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</si>
  <si>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</si>
  <si>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</si>
  <si>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</si>
  <si>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</si>
  <si>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</si>
  <si>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</si>
  <si>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</si>
  <si>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</si>
  <si>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</si>
  <si>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</si>
  <si>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</si>
  <si>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</si>
  <si>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</si>
  <si>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</si>
  <si>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</si>
  <si>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</si>
  <si>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</si>
  <si>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</si>
  <si>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</si>
  <si>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</si>
  <si>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</si>
  <si>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</si>
  <si>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</si>
  <si>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</si>
  <si>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</si>
  <si>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</si>
  <si>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</si>
  <si>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</si>
  <si>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</si>
  <si>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</si>
  <si>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</si>
  <si>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</si>
  <si>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</si>
  <si>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</si>
  <si>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</si>
  <si>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</si>
  <si>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</si>
  <si>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</si>
  <si>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</si>
  <si>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</si>
  <si>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</si>
  <si>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</si>
  <si>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</si>
  <si>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</si>
  <si>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</si>
  <si>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</si>
  <si>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</si>
  <si>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</si>
  <si>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</si>
  <si>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</si>
  <si>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</si>
  <si>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</si>
  <si>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</si>
  <si>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</si>
  <si>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</si>
  <si>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</si>
  <si>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</si>
  <si>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</si>
  <si>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</si>
  <si>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</si>
  <si>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</si>
  <si>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</si>
  <si>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</si>
  <si>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</si>
  <si>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</si>
  <si>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</si>
  <si>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</si>
  <si>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</si>
  <si>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</si>
  <si>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</si>
  <si>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</si>
  <si>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</si>
  <si>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</si>
  <si>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</si>
  <si>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</si>
  <si>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</si>
  <si>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</si>
  <si>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</si>
  <si>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</si>
  <si>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</si>
  <si>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</si>
  <si>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</si>
  <si>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</si>
  <si>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</si>
  <si>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</si>
  <si>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</si>
  <si>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</si>
  <si>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</si>
  <si>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</si>
  <si>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</si>
  <si>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</si>
  <si>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</si>
  <si>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</si>
  <si>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</si>
  <si>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</si>
  <si>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</si>
  <si>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</si>
  <si>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</si>
  <si>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</si>
  <si>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</si>
  <si>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</si>
  <si>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</si>
  <si>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</si>
  <si>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</si>
  <si>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</si>
  <si>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</si>
  <si>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</si>
  <si>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</si>
  <si>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</si>
  <si>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</si>
  <si>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</si>
  <si>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</si>
  <si>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</si>
  <si>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</si>
  <si>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</si>
  <si>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</si>
  <si>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</si>
  <si>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</si>
  <si>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</si>
  <si>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</si>
  <si>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</si>
  <si>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</si>
  <si>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</si>
  <si>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</si>
  <si>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</si>
  <si>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</si>
  <si>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</si>
  <si>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</si>
  <si>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</si>
  <si>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</si>
  <si>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</si>
  <si>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</si>
  <si>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</si>
  <si>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</si>
  <si>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</si>
  <si>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</si>
  <si>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</si>
  <si>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</si>
  <si>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</si>
  <si>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</si>
  <si>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</si>
  <si>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</si>
  <si>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</si>
  <si>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</si>
  <si>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</si>
  <si>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</si>
  <si>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</si>
  <si>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</si>
  <si>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</si>
  <si>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</si>
  <si>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</si>
  <si>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</si>
  <si>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</si>
  <si>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</si>
  <si>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</si>
  <si>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</si>
  <si>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</si>
  <si>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</si>
  <si>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</si>
  <si>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</si>
  <si>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</si>
  <si>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</si>
  <si>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</si>
  <si>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</si>
  <si>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</si>
  <si>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</si>
  <si>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</si>
  <si>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</si>
  <si>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</si>
  <si>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</si>
  <si>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</si>
  <si>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</si>
  <si>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</si>
  <si>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</si>
  <si>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</si>
  <si>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</si>
  <si>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</si>
  <si>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</si>
  <si>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</si>
  <si>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</si>
  <si>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</si>
  <si>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</si>
  <si>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</si>
  <si>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</si>
  <si>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</si>
  <si>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</si>
  <si>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</si>
  <si>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</si>
  <si>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</si>
  <si>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</si>
  <si>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</si>
  <si>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</si>
  <si>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</si>
  <si>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</si>
  <si>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</si>
  <si>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</si>
  <si>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</si>
  <si>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</si>
  <si>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</si>
  <si>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</si>
  <si>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</si>
  <si>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</si>
  <si>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</si>
  <si>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</si>
  <si>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</si>
  <si>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</si>
  <si>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</si>
  <si>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</si>
  <si>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</si>
  <si>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</si>
  <si>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</si>
  <si>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</si>
  <si>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</si>
  <si>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</si>
  <si>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</si>
  <si>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</si>
  <si>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</si>
  <si>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</si>
  <si>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</si>
  <si>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</si>
  <si>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</si>
  <si>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</si>
  <si>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</si>
  <si>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</si>
  <si>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</si>
  <si>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</si>
  <si>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</si>
  <si>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</si>
  <si>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</si>
  <si>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</si>
  <si>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</si>
  <si>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</si>
  <si>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</si>
  <si>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</si>
  <si>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</si>
  <si>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</si>
  <si>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</si>
  <si>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</si>
  <si>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</si>
  <si>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</si>
  <si>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</si>
  <si>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</si>
  <si>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</si>
  <si>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</si>
  <si>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</si>
  <si>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</si>
  <si>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</si>
  <si>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</si>
  <si>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</si>
  <si>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</si>
  <si>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</si>
  <si>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</si>
  <si>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</si>
  <si>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</si>
  <si>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</si>
  <si>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</si>
  <si>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</si>
  <si>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</si>
  <si>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</si>
  <si>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</si>
  <si>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</si>
  <si>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</si>
  <si>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</si>
  <si>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</si>
  <si>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</si>
  <si>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</si>
  <si>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</si>
  <si>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</si>
  <si>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</si>
  <si>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</si>
  <si>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</si>
  <si>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</si>
  <si>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</si>
  <si>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</si>
  <si>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</si>
  <si>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</si>
  <si>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</si>
  <si>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</si>
  <si>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</si>
  <si>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</si>
  <si>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</si>
  <si>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</si>
  <si>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</si>
  <si>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</si>
  <si>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</si>
  <si>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</si>
  <si>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</si>
  <si>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</si>
  <si>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</si>
  <si>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</si>
  <si>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</si>
  <si>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</si>
  <si>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</si>
  <si>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</si>
  <si>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</si>
  <si>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</si>
  <si>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</si>
  <si>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</si>
  <si>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</si>
  <si>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</si>
  <si>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</si>
  <si>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</si>
  <si>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</si>
  <si>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</si>
  <si>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</si>
  <si>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</si>
  <si>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</si>
  <si>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</si>
  <si>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</si>
  <si>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</si>
  <si>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</si>
  <si>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</si>
  <si>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</si>
  <si>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</si>
  <si>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</si>
  <si>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</si>
  <si>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</si>
  <si>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</si>
  <si>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</si>
  <si>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</si>
  <si>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</si>
  <si>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</si>
  <si>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</si>
  <si>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</si>
  <si>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</si>
  <si>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</si>
  <si>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</si>
  <si>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</si>
  <si>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</si>
  <si>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</si>
  <si>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</si>
  <si>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</si>
  <si>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</si>
  <si>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</si>
  <si>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</si>
  <si>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</si>
  <si>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</si>
  <si>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</si>
  <si>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</si>
  <si>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</si>
  <si>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</si>
  <si>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</si>
  <si>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</si>
  <si>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</si>
  <si>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</si>
  <si>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</si>
  <si>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</si>
  <si>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</si>
  <si>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</si>
  <si>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</si>
  <si>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</si>
  <si>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</si>
  <si>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</si>
  <si>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</si>
  <si>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</si>
  <si>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</si>
  <si>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</si>
  <si>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</si>
  <si>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</si>
  <si>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</si>
  <si>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</si>
  <si>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</si>
  <si>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</si>
  <si>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</si>
  <si>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</si>
  <si>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</si>
  <si>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</si>
  <si>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</si>
  <si>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</si>
  <si>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</si>
  <si>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</si>
  <si>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</si>
  <si>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</si>
  <si>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</si>
  <si>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</si>
  <si>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</si>
  <si>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</si>
  <si>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</si>
  <si>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</si>
  <si>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</si>
  <si>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</si>
  <si>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</si>
  <si>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</si>
  <si>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</si>
  <si>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</si>
  <si>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</si>
  <si>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</si>
  <si>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</si>
  <si>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</si>
  <si>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</si>
  <si>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</si>
  <si>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</si>
  <si>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</si>
  <si>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</si>
  <si>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</si>
  <si>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</si>
  <si>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</si>
  <si>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</si>
  <si>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</si>
  <si>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</si>
  <si>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</si>
  <si>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</si>
  <si>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</si>
  <si>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</si>
  <si>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</si>
  <si>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</si>
  <si>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</si>
  <si>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</si>
  <si>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</si>
  <si>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</si>
  <si>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</si>
  <si>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</si>
  <si>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</si>
  <si>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</si>
  <si>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</si>
  <si>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</si>
  <si>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</si>
  <si>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</si>
  <si>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</si>
  <si>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</si>
  <si>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</si>
  <si>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</si>
  <si>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</si>
  <si>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</si>
  <si>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</si>
  <si>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</si>
  <si>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</si>
  <si>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</si>
  <si>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</si>
  <si>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</si>
  <si>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</si>
  <si>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</si>
  <si>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</si>
  <si>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</si>
  <si>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</si>
  <si>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</si>
  <si>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</si>
  <si>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</si>
  <si>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</si>
  <si>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</si>
  <si>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</si>
  <si>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</si>
  <si>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</si>
  <si>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</si>
  <si>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</si>
  <si>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</si>
  <si>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</si>
  <si>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</si>
  <si>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</si>
  <si>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</si>
  <si>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</si>
  <si>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</si>
  <si>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</si>
  <si>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</si>
  <si>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</si>
  <si>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</si>
  <si>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</si>
  <si>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</si>
  <si>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</si>
  <si>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</si>
  <si>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</si>
  <si>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</si>
  <si>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</si>
  <si>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</si>
  <si>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</si>
  <si>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</si>
  <si>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</si>
  <si>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</si>
  <si>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</si>
  <si>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</si>
  <si>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</si>
  <si>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</si>
  <si>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</si>
  <si>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</si>
  <si>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</si>
  <si>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</si>
  <si>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</si>
  <si>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</si>
  <si>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</si>
  <si>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</si>
  <si>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</si>
  <si>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</si>
  <si>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</si>
  <si>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</si>
  <si>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</si>
  <si>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</si>
  <si>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</si>
  <si>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</si>
  <si>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</si>
  <si>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</si>
  <si>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</si>
  <si>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</si>
  <si>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</si>
  <si>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</si>
  <si>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</si>
  <si>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</si>
  <si>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</si>
  <si>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</si>
  <si>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</si>
  <si>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</si>
  <si>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</si>
  <si>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</si>
  <si>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</si>
  <si>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</si>
  <si>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</si>
  <si>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</si>
  <si>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</si>
  <si>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</si>
  <si>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</si>
  <si>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</si>
  <si>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</si>
  <si>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</si>
  <si>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</si>
  <si>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</si>
  <si>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</si>
  <si>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</si>
  <si>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</si>
  <si>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</si>
  <si>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</si>
  <si>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</si>
  <si>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</si>
  <si>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</si>
  <si>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</si>
  <si>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</si>
  <si>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</si>
  <si>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</si>
  <si>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</si>
  <si>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</si>
  <si>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</si>
  <si>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</si>
  <si>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</si>
  <si>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</si>
  <si>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</si>
  <si>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</si>
  <si>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</si>
  <si>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</si>
  <si>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</si>
  <si>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</si>
  <si>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</si>
  <si>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</si>
  <si>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</si>
  <si>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</si>
  <si>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</si>
  <si>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</si>
  <si>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</si>
  <si>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</si>
  <si>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</si>
  <si>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</si>
  <si>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</si>
  <si>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</si>
  <si>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</si>
  <si>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</si>
  <si>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</si>
  <si>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</si>
  <si>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</si>
  <si>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</si>
  <si>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</si>
  <si>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</si>
  <si>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</si>
  <si>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</si>
  <si>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</si>
  <si>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</si>
  <si>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</si>
  <si>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</si>
  <si>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</si>
  <si>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</si>
  <si>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</si>
  <si>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</si>
  <si>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</si>
  <si>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</si>
  <si>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</si>
  <si>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</si>
  <si>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</si>
  <si>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</si>
  <si>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</si>
  <si>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</si>
  <si>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</si>
  <si>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</si>
  <si>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</si>
  <si>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</si>
  <si>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</si>
  <si>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</si>
  <si>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</si>
  <si>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</si>
  <si>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</si>
  <si>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</si>
  <si>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</si>
  <si>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</si>
  <si>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</si>
  <si>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</si>
  <si>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</si>
  <si>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</si>
  <si>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</si>
  <si>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</si>
  <si>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</si>
  <si>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</si>
  <si>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</si>
  <si>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</si>
  <si>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</si>
  <si>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</si>
  <si>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</si>
  <si>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</si>
  <si>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</si>
  <si>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</si>
  <si>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</si>
  <si>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</si>
  <si>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</si>
  <si>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</si>
  <si>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</si>
  <si>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</si>
  <si>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</si>
  <si>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</si>
  <si>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</si>
  <si>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</si>
  <si>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</si>
  <si>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</si>
  <si>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</si>
  <si>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</si>
  <si>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</si>
  <si>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</si>
  <si>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</si>
  <si>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</si>
  <si>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</si>
  <si>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</si>
  <si>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</si>
  <si>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</si>
  <si>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</si>
  <si>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</si>
  <si>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</si>
  <si>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</si>
  <si>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</si>
  <si>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</si>
  <si>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</si>
  <si>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</si>
  <si>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</si>
  <si>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</si>
  <si>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</si>
  <si>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</si>
  <si>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</si>
  <si>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</si>
  <si>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</si>
  <si>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</si>
  <si>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</si>
  <si>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</si>
  <si>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</si>
  <si>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</si>
  <si>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</si>
  <si>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</si>
  <si>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</si>
  <si>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</si>
  <si>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</si>
  <si>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</si>
  <si>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</si>
  <si>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</si>
  <si>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</si>
  <si>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</si>
  <si>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</si>
  <si>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</si>
  <si>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</si>
  <si>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</si>
  <si>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</si>
  <si>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</si>
  <si>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</si>
  <si>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</si>
  <si>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</si>
  <si>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</si>
  <si>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</si>
  <si>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</si>
  <si>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</si>
  <si>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</si>
  <si>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</si>
  <si>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</si>
  <si>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</si>
  <si>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</si>
  <si>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</si>
  <si>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</si>
  <si>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</si>
  <si>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</si>
  <si>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</si>
  <si>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</si>
  <si>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</si>
  <si>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</si>
  <si>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</si>
  <si>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</si>
  <si>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</si>
  <si>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</si>
  <si>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</si>
  <si>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</si>
  <si>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</si>
  <si>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</si>
  <si>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</si>
  <si>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</si>
  <si>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</si>
  <si>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</si>
  <si>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</si>
  <si>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</si>
  <si>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</si>
  <si>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</si>
  <si>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</si>
  <si>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</si>
  <si>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</si>
  <si>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</si>
  <si>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</si>
  <si>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</si>
  <si>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</si>
  <si>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</si>
  <si>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</si>
  <si>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</si>
  <si>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</si>
  <si>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</si>
  <si>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</si>
  <si>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</si>
  <si>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</si>
  <si>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</si>
  <si>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</si>
  <si>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</si>
  <si>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</si>
  <si>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</si>
  <si>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</si>
  <si>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</si>
  <si>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</si>
  <si>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</si>
  <si>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</si>
  <si>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</si>
  <si>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</si>
  <si>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</si>
  <si>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</si>
  <si>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</si>
  <si>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</si>
  <si>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</si>
  <si>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</si>
  <si>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</si>
  <si>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</si>
  <si>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</si>
  <si>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</si>
  <si>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</si>
  <si>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</si>
  <si>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</si>
  <si>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</si>
  <si>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</si>
  <si>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</si>
  <si>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</si>
  <si>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</si>
  <si>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</si>
  <si>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</si>
  <si>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</si>
  <si>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</si>
  <si>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</si>
  <si>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</si>
  <si>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</si>
  <si>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</si>
  <si>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</si>
  <si>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</si>
  <si>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</si>
  <si>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</si>
  <si>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</si>
  <si>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</si>
  <si>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</si>
  <si>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</si>
  <si>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</si>
  <si>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</si>
  <si>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</si>
  <si>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</si>
  <si>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</si>
  <si>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</si>
  <si>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</si>
  <si>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</si>
  <si>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</si>
  <si>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</si>
  <si>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</si>
  <si>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</si>
  <si>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</si>
  <si>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</si>
  <si>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</si>
  <si>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</si>
  <si>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</si>
  <si>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</si>
  <si>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</si>
  <si>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</si>
  <si>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</si>
  <si>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</si>
  <si>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</si>
  <si>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</si>
  <si>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</si>
  <si>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</si>
  <si>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</si>
  <si>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</si>
  <si>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</si>
  <si>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</si>
  <si>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</si>
  <si>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</si>
  <si>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</si>
  <si>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</si>
  <si>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</si>
  <si>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</si>
  <si>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</si>
  <si>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</si>
  <si>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</si>
  <si>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</si>
  <si>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</si>
  <si>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</si>
  <si>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</si>
  <si>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</si>
  <si>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</si>
  <si>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</si>
  <si>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</si>
  <si>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</si>
  <si>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</si>
  <si>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</si>
  <si>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</si>
  <si>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</si>
  <si>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</si>
  <si>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</si>
  <si>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</si>
  <si>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</si>
  <si>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</si>
  <si>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</si>
  <si>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</si>
  <si>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</si>
  <si>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</si>
  <si>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</si>
  <si>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</si>
  <si>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</si>
  <si>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</si>
  <si>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</si>
  <si>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</si>
  <si>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</si>
  <si>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</si>
  <si>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</si>
  <si>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</si>
  <si>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</si>
  <si>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</si>
  <si>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</si>
  <si>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</si>
  <si>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</si>
  <si>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</si>
  <si>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</si>
  <si>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</si>
  <si>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</si>
  <si>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</si>
  <si>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</si>
  <si>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</si>
  <si>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</si>
  <si>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</si>
  <si>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</si>
  <si>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</si>
  <si>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</si>
  <si>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</si>
  <si>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</si>
  <si>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</si>
  <si>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</si>
  <si>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</si>
  <si>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</si>
  <si>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</si>
  <si>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</si>
  <si>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</si>
  <si>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</si>
  <si>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</si>
  <si>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</si>
  <si>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</si>
  <si>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</si>
  <si>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</si>
  <si>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</si>
  <si>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</si>
  <si>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</si>
  <si>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</si>
  <si>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</si>
  <si>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</si>
  <si>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</si>
  <si>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</si>
  <si>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</si>
  <si>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</si>
  <si>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</si>
  <si>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</si>
  <si>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</si>
  <si>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</si>
  <si>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</si>
  <si>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</si>
  <si>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</si>
  <si>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</si>
  <si>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</si>
  <si>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</si>
  <si>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</si>
  <si>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</si>
  <si>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</si>
  <si>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</si>
  <si>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</si>
  <si>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</si>
  <si>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</si>
  <si>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</si>
  <si>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</si>
  <si>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</si>
  <si>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</si>
  <si>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</si>
  <si>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</si>
  <si>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</si>
  <si>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</si>
  <si>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</si>
  <si>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</si>
  <si>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</si>
  <si>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</si>
  <si>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</si>
  <si>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</si>
  <si>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</si>
  <si>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</si>
  <si>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</si>
  <si>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</si>
  <si>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</si>
  <si>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</si>
  <si>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</si>
  <si>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</si>
  <si>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</si>
  <si>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</si>
  <si>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</si>
  <si>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</si>
  <si>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</si>
  <si>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</si>
  <si>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</si>
  <si>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</si>
  <si>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</si>
  <si>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</si>
  <si>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</si>
  <si>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</si>
  <si>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</si>
  <si>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</si>
  <si>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</si>
  <si>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</si>
  <si>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</si>
  <si>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</si>
  <si>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</si>
  <si>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</si>
  <si>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</si>
  <si>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</si>
  <si>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</si>
  <si>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</si>
  <si>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</si>
  <si>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</si>
  <si>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</si>
  <si>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</si>
  <si>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</si>
  <si>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</si>
  <si>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</si>
  <si>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</si>
  <si>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</si>
  <si>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</si>
  <si>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</si>
  <si>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</si>
  <si>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</si>
  <si>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</si>
  <si>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</si>
  <si>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</si>
  <si>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</si>
  <si>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</si>
  <si>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</si>
  <si>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</si>
  <si>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</si>
  <si>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</si>
  <si>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</si>
  <si>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</si>
  <si>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</si>
  <si>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</si>
  <si>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</si>
  <si>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</si>
  <si>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</si>
  <si>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</si>
  <si>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</si>
  <si>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</si>
  <si>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</si>
  <si>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</si>
  <si>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</si>
  <si>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</si>
  <si>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</si>
  <si>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</si>
  <si>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</si>
  <si>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</si>
  <si>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</si>
  <si>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</si>
  <si>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</si>
  <si>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</si>
  <si>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</si>
  <si>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</si>
  <si>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</si>
  <si>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</si>
  <si>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</si>
  <si>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</si>
  <si>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</si>
  <si>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</si>
  <si>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</si>
  <si>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</si>
  <si>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</si>
  <si>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</si>
  <si>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</si>
  <si>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</si>
  <si>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</si>
  <si>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</si>
  <si>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</si>
  <si>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</si>
  <si>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</si>
  <si>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</si>
  <si>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</si>
  <si>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</si>
  <si>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</si>
  <si>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</si>
  <si>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</si>
  <si>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</si>
  <si>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</si>
  <si>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</si>
  <si>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</si>
  <si>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</si>
  <si>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</si>
  <si>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</si>
  <si>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</si>
  <si>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</si>
  <si>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</si>
  <si>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</si>
  <si>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</si>
  <si>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</si>
  <si>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</si>
  <si>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</si>
  <si>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</si>
  <si>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</si>
  <si>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</si>
  <si>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</si>
  <si>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</si>
  <si>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</si>
  <si>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</si>
  <si>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</si>
  <si>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</si>
  <si>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</si>
  <si>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</si>
  <si>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</si>
  <si>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</si>
  <si>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</si>
  <si>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</si>
  <si>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</si>
  <si>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</si>
  <si>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</si>
  <si>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</si>
  <si>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</si>
  <si>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</si>
  <si>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</si>
  <si>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</si>
  <si>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</si>
  <si>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</si>
  <si>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</si>
  <si>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</si>
  <si>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</si>
  <si>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</si>
  <si>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</si>
  <si>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</si>
  <si>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</si>
  <si>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</si>
  <si>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</si>
  <si>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</si>
  <si>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</si>
  <si>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</si>
  <si>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</si>
  <si>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</si>
  <si>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</si>
  <si>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</si>
  <si>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</si>
  <si>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</si>
  <si>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</si>
  <si>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</si>
  <si>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</si>
  <si>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</si>
  <si>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</si>
  <si>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</si>
  <si>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</si>
  <si>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</si>
  <si>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</si>
  <si>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</si>
  <si>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</si>
  <si>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</si>
  <si>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</si>
  <si>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</si>
  <si>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</si>
  <si>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</si>
  <si>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</si>
  <si>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</si>
  <si>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</si>
  <si>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</si>
  <si>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</si>
  <si>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</si>
  <si>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</si>
  <si>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</si>
  <si>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</si>
  <si>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</si>
  <si>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</si>
  <si>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</si>
  <si>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</si>
  <si>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</si>
  <si>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</si>
  <si>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</si>
  <si>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</si>
  <si>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</si>
  <si>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</si>
  <si>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</si>
  <si>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</si>
  <si>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</si>
  <si>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</si>
  <si>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</si>
  <si>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</si>
  <si>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</si>
  <si>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</si>
  <si>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</si>
  <si>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</si>
  <si>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</si>
  <si>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</si>
  <si>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</si>
  <si>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</si>
  <si>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</si>
  <si>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</si>
  <si>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</si>
  <si>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</si>
  <si>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</si>
  <si>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</si>
  <si>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</si>
  <si>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</si>
  <si>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</si>
  <si>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</si>
  <si>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</si>
  <si>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</si>
  <si>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</si>
  <si>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</si>
  <si>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</si>
  <si>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</si>
  <si>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</si>
  <si>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</si>
  <si>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</si>
  <si>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</si>
  <si>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</si>
  <si>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</si>
  <si>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</si>
  <si>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</si>
  <si>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</si>
  <si>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</si>
  <si>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</si>
  <si>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</si>
  <si>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</si>
  <si>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</si>
  <si>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</si>
  <si>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</si>
  <si>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</si>
  <si>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</si>
  <si>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</si>
  <si>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</si>
  <si>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</si>
  <si>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</si>
  <si>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</si>
  <si>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</si>
  <si>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</si>
  <si>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</si>
  <si>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</si>
  <si>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</si>
  <si>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</si>
  <si>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</si>
  <si>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</si>
  <si>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</si>
  <si>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</si>
  <si>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</si>
  <si>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</si>
  <si>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</si>
  <si>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</si>
  <si>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</si>
  <si>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</si>
  <si>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</si>
  <si>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</si>
  <si>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</si>
  <si>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</si>
  <si>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</si>
  <si>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</si>
  <si>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</si>
  <si>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</si>
  <si>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</si>
  <si>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</si>
  <si>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</si>
  <si>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</si>
  <si>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</si>
  <si>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</si>
  <si>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</si>
  <si>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</si>
  <si>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</si>
  <si>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</si>
  <si>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</si>
  <si>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</si>
  <si>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</si>
  <si>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</si>
  <si>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</si>
  <si>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</si>
  <si>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</si>
  <si>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</si>
  <si>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</si>
  <si>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</si>
  <si>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</si>
  <si>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</si>
  <si>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</si>
  <si>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</si>
  <si>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</si>
  <si>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</si>
  <si>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</si>
  <si>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</si>
  <si>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</si>
  <si>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</si>
  <si>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</si>
  <si>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</si>
  <si>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</si>
  <si>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</si>
  <si>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</si>
  <si>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</si>
  <si>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</si>
  <si>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</si>
  <si>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</si>
  <si>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</si>
  <si>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</si>
  <si>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</si>
  <si>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</si>
  <si>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</si>
  <si>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</si>
  <si>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</si>
  <si>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</si>
  <si>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</si>
  <si>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</si>
  <si>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</si>
  <si>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</si>
  <si>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</si>
  <si>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</si>
  <si>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</si>
  <si>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</si>
  <si>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</si>
  <si>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</si>
  <si>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</si>
  <si>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</si>
  <si>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</si>
  <si>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</si>
  <si>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</si>
  <si>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</si>
  <si>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</si>
  <si>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</si>
  <si>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</si>
  <si>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</si>
  <si>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</si>
  <si>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</si>
  <si>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</si>
  <si>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</si>
  <si>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</si>
  <si>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</si>
  <si>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</si>
  <si>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</si>
  <si>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</si>
  <si>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</si>
  <si>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</si>
  <si>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</si>
  <si>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</si>
  <si>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</si>
  <si>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</si>
  <si>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</si>
  <si>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</si>
  <si>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</si>
  <si>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</si>
  <si>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</si>
  <si>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</si>
  <si>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</si>
  <si>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</si>
  <si>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</si>
  <si>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</si>
  <si>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</si>
  <si>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</si>
  <si>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</si>
  <si>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</si>
  <si>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</si>
  <si>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</si>
  <si>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</si>
  <si>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</si>
  <si>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</si>
  <si>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</si>
  <si>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</si>
  <si>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</si>
  <si>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</si>
  <si>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</si>
  <si>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</si>
  <si>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</si>
  <si>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</si>
  <si>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</si>
  <si>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</si>
  <si>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</si>
  <si>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</si>
  <si>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</si>
  <si>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</si>
  <si>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</si>
  <si>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</si>
  <si>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</si>
  <si>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</si>
  <si>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</si>
  <si>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</si>
  <si>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</si>
  <si>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</si>
  <si>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</si>
  <si>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</si>
  <si>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</si>
  <si>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</si>
  <si>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</si>
  <si>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</si>
  <si>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</si>
  <si>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</si>
  <si>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</si>
  <si>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</si>
  <si>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</si>
  <si>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</si>
  <si>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</si>
  <si>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</si>
  <si>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</si>
  <si>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</si>
  <si>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</si>
  <si>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</si>
  <si>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</si>
  <si>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</si>
  <si>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</si>
  <si>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</si>
  <si>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</si>
  <si>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</si>
  <si>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</si>
  <si>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</si>
  <si>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</si>
  <si>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</si>
  <si>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</si>
  <si>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</si>
  <si>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</si>
  <si>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</si>
  <si>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</si>
  <si>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</si>
  <si>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</si>
  <si>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</si>
  <si>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</si>
  <si>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</si>
  <si>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</si>
  <si>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</si>
  <si>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</si>
  <si>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</si>
  <si>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</si>
  <si>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</si>
  <si>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</si>
  <si>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</si>
  <si>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</si>
  <si>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</si>
  <si>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</si>
  <si>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</si>
  <si>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</si>
  <si>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</si>
  <si>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</si>
  <si>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</si>
  <si>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</si>
  <si>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</si>
  <si>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</si>
  <si>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</si>
  <si>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</si>
  <si>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</si>
  <si>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</si>
  <si>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</si>
  <si>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</si>
  <si>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</si>
  <si>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</si>
  <si>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</si>
  <si>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</si>
  <si>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</si>
  <si>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</si>
  <si>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</si>
  <si>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</si>
  <si>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</si>
  <si>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</si>
  <si>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</si>
  <si>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</si>
  <si>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</si>
  <si>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</si>
  <si>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</si>
  <si>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</si>
  <si>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</si>
  <si>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</si>
  <si>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</si>
  <si>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</si>
  <si>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</si>
  <si>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</si>
  <si>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</si>
  <si>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</si>
  <si>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</si>
  <si>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</si>
  <si>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</si>
  <si>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</si>
  <si>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</si>
  <si>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</si>
  <si>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</si>
  <si>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</si>
  <si>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</si>
  <si>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</si>
  <si>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</si>
  <si>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</si>
  <si>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</si>
  <si>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</si>
  <si>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</si>
  <si>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</si>
  <si>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</si>
  <si>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</si>
  <si>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</si>
  <si>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</si>
  <si>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</si>
  <si>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</si>
  <si>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</si>
  <si>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</si>
  <si>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</si>
  <si>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</si>
  <si>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</si>
  <si>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</si>
  <si>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</si>
  <si>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</si>
  <si>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</si>
  <si>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</si>
  <si>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</si>
  <si>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</si>
  <si>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</si>
  <si>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</si>
  <si>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</si>
  <si>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</si>
  <si>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</si>
  <si>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</si>
  <si>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</si>
  <si>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</si>
  <si>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</si>
  <si>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</si>
  <si>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</si>
  <si>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</si>
  <si>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</si>
  <si>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</si>
  <si>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</si>
  <si>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</si>
  <si>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</si>
  <si>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</si>
  <si>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</si>
  <si>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</si>
  <si>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</si>
  <si>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</si>
  <si>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</si>
  <si>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</si>
  <si>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</si>
  <si>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</si>
  <si>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</si>
  <si>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</si>
  <si>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</si>
  <si>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</si>
  <si>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</si>
  <si>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</si>
  <si>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</si>
  <si>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</si>
  <si>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</si>
  <si>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</si>
  <si>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</si>
  <si>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</si>
  <si>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</si>
  <si>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</si>
  <si>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</si>
  <si>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</si>
  <si>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</si>
  <si>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</si>
  <si>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</si>
  <si>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</si>
  <si>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</si>
  <si>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</si>
  <si>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</si>
  <si>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</si>
  <si>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</si>
  <si>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</si>
  <si>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</si>
  <si>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</si>
  <si>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</si>
  <si>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</si>
  <si>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</si>
  <si>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</si>
  <si>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</si>
  <si>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</si>
  <si>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</si>
  <si>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</si>
  <si>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</si>
  <si>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</si>
  <si>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</si>
  <si>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</si>
  <si>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</si>
  <si>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</si>
  <si>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</si>
  <si>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</si>
  <si>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</si>
  <si>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</si>
  <si>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</si>
  <si>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</si>
  <si>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</si>
  <si>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</si>
  <si>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</si>
  <si>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</si>
  <si>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</si>
  <si>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</si>
  <si>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</si>
  <si>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</si>
  <si>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</si>
  <si>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</si>
  <si>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</si>
  <si>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</si>
  <si>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</si>
  <si>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</si>
  <si>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</si>
  <si>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</si>
  <si>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</si>
  <si>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</si>
  <si>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</si>
  <si>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</si>
  <si>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</si>
  <si>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</si>
  <si>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</si>
  <si>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</si>
  <si>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</si>
  <si>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</si>
  <si>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</si>
  <si>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</si>
  <si>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</si>
  <si>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</si>
  <si>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</si>
  <si>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</si>
  <si>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</si>
  <si>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</si>
  <si>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</si>
  <si>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</si>
  <si>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</si>
  <si>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</si>
  <si>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</si>
  <si>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</si>
  <si>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</si>
  <si>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</si>
  <si>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</si>
  <si>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</si>
  <si>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</si>
  <si>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</si>
  <si>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</si>
  <si>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</si>
  <si>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</si>
  <si>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</si>
  <si>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</si>
  <si>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</si>
  <si>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</si>
  <si>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</si>
  <si>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</si>
  <si>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</si>
  <si>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</si>
  <si>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</si>
  <si>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</si>
  <si>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</si>
  <si>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</si>
  <si>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</si>
  <si>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</si>
  <si>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</si>
  <si>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</si>
  <si>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</si>
  <si>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</si>
  <si>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</si>
  <si>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</si>
  <si>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</si>
  <si>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</si>
  <si>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</si>
  <si>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</si>
  <si>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</si>
  <si>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</si>
  <si>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</si>
  <si>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</si>
  <si>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</si>
  <si>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</si>
  <si>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</si>
  <si>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</si>
  <si>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</si>
  <si>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</si>
  <si>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</si>
  <si>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</si>
  <si>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</si>
  <si>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</si>
  <si>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</si>
  <si>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</si>
  <si>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</si>
  <si>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</si>
  <si>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</si>
  <si>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</si>
  <si>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</si>
  <si>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</si>
  <si>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</si>
  <si>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</si>
  <si>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</si>
  <si>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</si>
  <si>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</si>
  <si>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</si>
  <si>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</si>
  <si>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</si>
  <si>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</si>
  <si>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</si>
  <si>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</si>
  <si>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</si>
  <si>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</si>
  <si>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</si>
  <si>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</si>
  <si>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</si>
  <si>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</si>
  <si>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</si>
  <si>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</si>
  <si>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</si>
  <si>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</si>
  <si>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</si>
  <si>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</si>
  <si>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</si>
  <si>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</si>
  <si>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</si>
  <si>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</si>
  <si>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</si>
  <si>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</si>
  <si>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</si>
  <si>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</si>
  <si>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</si>
  <si>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</si>
  <si>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</si>
  <si>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</si>
  <si>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</si>
  <si>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</si>
  <si>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</si>
  <si>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</si>
  <si>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</si>
  <si>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</si>
  <si>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</si>
  <si>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</si>
  <si>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</si>
  <si>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</si>
  <si>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</si>
  <si>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</si>
  <si>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</si>
  <si>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</si>
  <si>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</si>
  <si>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</si>
  <si>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</si>
  <si>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</si>
  <si>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</si>
  <si>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</si>
  <si>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</si>
  <si>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</si>
  <si>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</si>
  <si>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</si>
  <si>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</si>
  <si>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</si>
  <si>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</si>
  <si>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</si>
  <si>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</si>
  <si>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</si>
  <si>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</si>
  <si>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</si>
  <si>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</si>
  <si>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</si>
  <si>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</si>
  <si>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</si>
  <si>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</si>
  <si>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</si>
  <si>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</si>
  <si>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</si>
  <si>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</si>
  <si>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</si>
  <si>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</si>
  <si>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</si>
  <si>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</si>
  <si>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</si>
  <si>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</si>
  <si>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</si>
  <si>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</si>
  <si>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</si>
  <si>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</si>
  <si>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</si>
  <si>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</si>
  <si>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</si>
  <si>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</si>
  <si>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</si>
  <si>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</si>
  <si>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</si>
  <si>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</si>
  <si>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</si>
  <si>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</si>
  <si>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</si>
  <si>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</si>
  <si>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</si>
  <si>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</si>
  <si>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</si>
  <si>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</si>
  <si>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</si>
  <si>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</si>
  <si>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</si>
  <si>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</si>
  <si>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</si>
  <si>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</si>
  <si>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</si>
  <si>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</si>
  <si>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</si>
  <si>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</si>
  <si>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</si>
  <si>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</si>
  <si>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</si>
  <si>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</si>
  <si>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</si>
  <si>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</si>
  <si>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</si>
  <si>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</si>
  <si>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</si>
  <si>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</si>
  <si>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</si>
  <si>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</si>
  <si>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</si>
  <si>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</si>
  <si>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</si>
  <si>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</si>
  <si>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</si>
  <si>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</si>
  <si>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</si>
  <si>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</si>
  <si>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</si>
  <si>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</si>
  <si>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</si>
  <si>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</si>
  <si>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</si>
  <si>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</si>
  <si>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</si>
  <si>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</si>
  <si>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</si>
  <si>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</si>
  <si>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</si>
  <si>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</si>
  <si>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</si>
  <si>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</si>
  <si>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</si>
  <si>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</si>
  <si>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</si>
  <si>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</si>
  <si>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</si>
  <si>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</si>
  <si>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</si>
  <si>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</si>
  <si>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</si>
  <si>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</si>
  <si>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</si>
  <si>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</si>
  <si>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</si>
  <si>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</si>
  <si>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</si>
  <si>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</si>
  <si>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</si>
  <si>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</si>
  <si>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</si>
  <si>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</si>
  <si>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</si>
  <si>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</si>
  <si>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</si>
  <si>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</si>
  <si>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</si>
  <si>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</si>
  <si>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</si>
  <si>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</si>
  <si>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</si>
  <si>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</si>
  <si>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</si>
  <si>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</si>
  <si>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</si>
  <si>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</si>
  <si>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</si>
  <si>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</si>
  <si>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</si>
  <si>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</si>
  <si>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</si>
  <si>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</si>
  <si>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</si>
  <si>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</si>
  <si>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</si>
  <si>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</si>
  <si>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</si>
  <si>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</si>
  <si>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</si>
  <si>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</si>
  <si>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</si>
  <si>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</si>
  <si>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</si>
  <si>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</si>
  <si>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</si>
  <si>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</si>
  <si>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</si>
  <si>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</si>
  <si>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</si>
  <si>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</si>
  <si>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</si>
  <si>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</si>
  <si>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</si>
  <si>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</si>
  <si>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</si>
  <si>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</si>
  <si>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</si>
  <si>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</si>
  <si>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</si>
  <si>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</si>
  <si>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</si>
  <si>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</si>
  <si>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</si>
  <si>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</si>
  <si>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</si>
  <si>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</si>
  <si>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</si>
  <si>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</si>
  <si>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</si>
  <si>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</si>
  <si>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</si>
  <si>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</si>
  <si>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</si>
  <si>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</si>
  <si>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</si>
  <si>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</si>
  <si>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</si>
  <si>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</si>
  <si>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</si>
  <si>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</si>
  <si>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</si>
  <si>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</si>
  <si>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</si>
  <si>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</si>
  <si>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</si>
  <si>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</si>
  <si>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</si>
  <si>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</si>
  <si>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</si>
  <si>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</si>
  <si>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</si>
  <si>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</si>
  <si>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</si>
  <si>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</si>
  <si>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</si>
  <si>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</si>
  <si>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</si>
  <si>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</si>
  <si>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</si>
  <si>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</si>
  <si>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</si>
  <si>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</si>
  <si>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</si>
  <si>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</si>
  <si>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</si>
  <si>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</si>
  <si>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</si>
  <si>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</si>
  <si>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</si>
  <si>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</si>
  <si>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</si>
  <si>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</si>
  <si>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</si>
  <si>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</si>
  <si>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</si>
  <si>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</si>
  <si>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</si>
  <si>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</si>
  <si>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</si>
  <si>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</si>
  <si>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</si>
  <si>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</si>
  <si>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</si>
  <si>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</si>
  <si>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</si>
  <si>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</si>
  <si>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</si>
  <si>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</si>
  <si>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</si>
  <si>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</si>
  <si>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</si>
  <si>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</si>
  <si>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</si>
  <si>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</si>
  <si>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</si>
  <si>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</si>
  <si>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</si>
  <si>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</si>
  <si>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</si>
  <si>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</si>
  <si>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</si>
  <si>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</si>
  <si>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</si>
  <si>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</si>
  <si>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</si>
  <si>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</si>
  <si>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</si>
  <si>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</si>
  <si>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</si>
  <si>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</si>
  <si>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</si>
  <si>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</si>
  <si>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</si>
  <si>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</si>
  <si>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</si>
  <si>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</si>
  <si>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</si>
  <si>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</si>
  <si>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</si>
  <si>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</si>
  <si>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</si>
  <si>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</si>
  <si>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</si>
  <si>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</si>
  <si>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</si>
  <si>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</si>
  <si>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</si>
  <si>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</si>
  <si>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</si>
  <si>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</si>
  <si>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</si>
  <si>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</si>
  <si>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</si>
  <si>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</si>
  <si>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</si>
  <si>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</si>
  <si>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</si>
  <si>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</si>
  <si>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</si>
  <si>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</si>
  <si>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</si>
  <si>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</si>
  <si>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</si>
  <si>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</si>
  <si>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</si>
  <si>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</si>
  <si>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</si>
  <si>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</si>
  <si>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</si>
  <si>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</si>
  <si>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</si>
  <si>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</si>
  <si>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</si>
  <si>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</si>
  <si>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</si>
  <si>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</si>
  <si>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</si>
  <si>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</si>
  <si>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</si>
  <si>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</si>
  <si>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</si>
  <si>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</si>
  <si>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</si>
  <si>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</si>
  <si>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</si>
  <si>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</si>
  <si>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</si>
  <si>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</si>
  <si>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</si>
  <si>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</si>
  <si>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</si>
  <si>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</si>
  <si>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</si>
  <si>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</si>
  <si>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</si>
  <si>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</si>
  <si>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</si>
  <si>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</si>
  <si>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</si>
  <si>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</si>
  <si>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</si>
  <si>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</si>
  <si>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</si>
  <si>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</si>
  <si>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</si>
  <si>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</si>
  <si>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</si>
  <si>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</si>
  <si>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</si>
  <si>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</si>
  <si>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</si>
  <si>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</si>
  <si>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</si>
  <si>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</si>
  <si>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</si>
  <si>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</si>
  <si>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</si>
  <si>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</si>
  <si>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</si>
  <si>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</si>
  <si>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</si>
  <si>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</si>
  <si>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</si>
  <si>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</si>
  <si>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</si>
  <si>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</si>
  <si>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</si>
  <si>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</si>
  <si>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</si>
  <si>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</si>
  <si>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</si>
  <si>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</si>
  <si>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</si>
  <si>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</si>
  <si>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</si>
  <si>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</si>
  <si>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</si>
  <si>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</si>
  <si>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</si>
  <si>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</si>
  <si>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</si>
  <si>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</si>
  <si>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</si>
  <si>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</si>
  <si>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</si>
  <si>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</si>
  <si>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</si>
  <si>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</si>
  <si>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</si>
  <si>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</si>
  <si>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</si>
  <si>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</si>
  <si>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</si>
  <si>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</si>
  <si>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</si>
  <si>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</si>
  <si>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</si>
  <si>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</si>
  <si>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</si>
  <si>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</si>
  <si>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</si>
  <si>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</si>
  <si>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</si>
  <si>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</si>
  <si>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</si>
  <si>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</si>
  <si>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</si>
  <si>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</si>
  <si>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</si>
  <si>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</si>
  <si>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</si>
  <si>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</si>
  <si>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</si>
  <si>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</si>
  <si>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</si>
  <si>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</si>
  <si>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</si>
  <si>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</si>
  <si>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</si>
  <si>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</si>
  <si>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</si>
  <si>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</si>
  <si>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</si>
  <si>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</si>
  <si>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</si>
  <si>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</si>
  <si>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</si>
  <si>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</si>
  <si>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</si>
  <si>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</si>
  <si>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</si>
  <si>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</si>
  <si>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</si>
  <si>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</si>
  <si>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</si>
  <si>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</si>
  <si>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</si>
  <si>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</si>
  <si>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</si>
  <si>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</si>
  <si>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</si>
  <si>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</si>
  <si>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</si>
  <si>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</si>
  <si>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</si>
  <si>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</si>
  <si>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</si>
  <si>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</si>
  <si>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</si>
  <si>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</si>
  <si>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</si>
  <si>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</si>
  <si>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</si>
  <si>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</si>
  <si>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</si>
  <si>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</si>
  <si>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</si>
  <si>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</si>
  <si>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</si>
  <si>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</si>
  <si>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</si>
  <si>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</si>
  <si>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</si>
  <si>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</si>
  <si>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</si>
  <si>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</si>
  <si>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</si>
  <si>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</si>
  <si>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</si>
  <si>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</si>
  <si>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</si>
  <si>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</si>
  <si>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</si>
  <si>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</si>
  <si>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</si>
  <si>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</si>
  <si>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</si>
  <si>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</si>
  <si>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</si>
  <si>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</si>
  <si>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</si>
  <si>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</si>
  <si>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</si>
  <si>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</si>
  <si>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</si>
  <si>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</si>
  <si>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</si>
  <si>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</si>
  <si>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</si>
  <si>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</si>
  <si>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</si>
  <si>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</si>
  <si>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</si>
  <si>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</si>
  <si>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</si>
  <si>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</si>
  <si>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</si>
  <si>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</si>
  <si>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</si>
  <si>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</si>
  <si>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</si>
  <si>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</si>
  <si>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</si>
  <si>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</si>
  <si>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</si>
  <si>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</si>
  <si>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</si>
  <si>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</si>
  <si>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</si>
  <si>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</si>
  <si>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</si>
  <si>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</si>
  <si>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</si>
  <si>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</si>
  <si>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</si>
  <si>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</si>
  <si>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</si>
  <si>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</si>
  <si>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</si>
  <si>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</si>
  <si>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</si>
  <si>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</si>
  <si>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</si>
  <si>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</si>
  <si>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</si>
  <si>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</si>
  <si>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</si>
  <si>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</si>
  <si>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</si>
  <si>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</si>
  <si>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</si>
  <si>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</si>
  <si>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</si>
  <si>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</si>
  <si>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</si>
  <si>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</si>
  <si>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</si>
  <si>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</si>
  <si>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</si>
  <si>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</si>
  <si>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</si>
  <si>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</si>
  <si>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</si>
  <si>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</si>
  <si>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</si>
  <si>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</si>
  <si>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</si>
  <si>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</si>
  <si>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</si>
  <si>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</si>
  <si>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</si>
  <si>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</si>
  <si>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</si>
  <si>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</si>
  <si>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</si>
  <si>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</si>
  <si>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</si>
  <si>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</si>
  <si>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</si>
  <si>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</si>
  <si>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</si>
  <si>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</si>
  <si>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</si>
  <si>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</si>
  <si>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</si>
  <si>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</si>
  <si>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</si>
  <si>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</si>
  <si>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</si>
  <si>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</si>
  <si>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</si>
  <si>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</si>
  <si>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</si>
  <si>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</si>
  <si>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</si>
  <si>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</si>
  <si>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</si>
  <si>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</si>
  <si>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</si>
  <si>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</si>
  <si>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</si>
  <si>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</si>
  <si>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</si>
  <si>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</si>
  <si>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</si>
  <si>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</si>
  <si>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</si>
  <si>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</si>
  <si>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</si>
  <si>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</si>
  <si>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</si>
  <si>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</si>
  <si>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</si>
  <si>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</si>
  <si>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</si>
  <si>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</si>
  <si>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</si>
  <si>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</si>
  <si>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</si>
  <si>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</si>
  <si>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</si>
  <si>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</si>
  <si>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</si>
  <si>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</si>
  <si>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</si>
  <si>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</si>
  <si>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</si>
  <si>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</si>
  <si>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</si>
  <si>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</si>
  <si>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</si>
  <si>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</si>
  <si>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</si>
  <si>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</si>
  <si>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</si>
  <si>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</si>
  <si>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</si>
  <si>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</si>
  <si>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</si>
  <si>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</si>
  <si>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</si>
  <si>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</si>
  <si>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</si>
  <si>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</si>
  <si>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</si>
  <si>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</si>
  <si>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</si>
  <si>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</si>
  <si>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</si>
  <si>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</si>
  <si>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</si>
  <si>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</si>
  <si>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</si>
  <si>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</si>
  <si>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</si>
  <si>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</si>
  <si>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</si>
  <si>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</si>
  <si>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</si>
  <si>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</si>
  <si>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</si>
  <si>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</si>
  <si>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</si>
  <si>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</si>
  <si>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</si>
  <si>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</si>
  <si>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</si>
  <si>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</si>
  <si>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</si>
  <si>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</si>
  <si>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</si>
  <si>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</si>
  <si>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</si>
  <si>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</si>
  <si>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</si>
  <si>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</si>
  <si>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</si>
  <si>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</si>
  <si>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</si>
  <si>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</si>
  <si>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</si>
  <si>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</si>
  <si>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</si>
  <si>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</si>
  <si>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</si>
  <si>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</si>
  <si>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</si>
  <si>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</si>
  <si>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</si>
  <si>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</si>
  <si>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</si>
  <si>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</si>
  <si>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</si>
  <si>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</si>
  <si>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</si>
  <si>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</si>
  <si>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</si>
  <si>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</si>
  <si>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</si>
  <si>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</si>
  <si>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</si>
  <si>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</si>
  <si>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</si>
  <si>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</si>
  <si>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</si>
  <si>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</si>
  <si>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</si>
  <si>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</si>
  <si>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</si>
  <si>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</si>
  <si>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</si>
  <si>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</si>
  <si>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</si>
  <si>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</si>
  <si>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</si>
  <si>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</si>
  <si>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</si>
  <si>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</si>
  <si>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</si>
  <si>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</si>
  <si>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</si>
  <si>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</si>
  <si>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</si>
  <si>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</si>
  <si>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</si>
  <si>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</si>
  <si>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</si>
  <si>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</si>
  <si>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</si>
  <si>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</si>
  <si>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</si>
  <si>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</si>
  <si>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</si>
  <si>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</si>
  <si>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</si>
  <si>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</si>
  <si>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</si>
  <si>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</si>
  <si>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</si>
  <si>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</si>
  <si>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</si>
  <si>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</si>
  <si>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</si>
  <si>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</si>
  <si>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</si>
  <si>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</si>
  <si>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</si>
  <si>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</si>
  <si>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</si>
  <si>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</si>
  <si>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</si>
  <si>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</si>
  <si>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</si>
  <si>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</si>
  <si>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</si>
  <si>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</si>
  <si>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</si>
  <si>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</si>
  <si>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</si>
  <si>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</si>
  <si>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</si>
  <si>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</si>
  <si>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</si>
  <si>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</si>
  <si>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</si>
  <si>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</si>
  <si>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</si>
  <si>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</si>
  <si>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</si>
  <si>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</si>
  <si>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</si>
  <si>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</si>
  <si>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</si>
  <si>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</si>
  <si>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</si>
  <si>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</si>
  <si>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</si>
  <si>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</si>
  <si>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</si>
  <si>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</si>
  <si>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</si>
  <si>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</si>
  <si>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</si>
  <si>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</si>
  <si>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</si>
  <si>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</si>
  <si>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</si>
  <si>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</si>
  <si>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</si>
  <si>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</si>
  <si>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</si>
  <si>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</si>
  <si>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</si>
  <si>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</si>
  <si>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</si>
  <si>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</si>
  <si>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</si>
  <si>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</si>
  <si>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</si>
  <si>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</si>
  <si>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</si>
  <si>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</si>
  <si>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</si>
  <si>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</si>
  <si>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</si>
  <si>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</si>
  <si>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</si>
  <si>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</si>
  <si>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</si>
  <si>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</si>
  <si>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</si>
  <si>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</si>
  <si>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</si>
  <si>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</si>
  <si>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</si>
  <si>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</si>
  <si>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</si>
  <si>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</si>
  <si>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</si>
  <si>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</si>
  <si>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</si>
  <si>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</si>
  <si>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</si>
  <si>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</si>
  <si>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</si>
  <si>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</si>
  <si>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</si>
  <si>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</si>
  <si>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</si>
  <si>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</si>
  <si>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</si>
  <si>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</si>
  <si>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</si>
  <si>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</si>
  <si>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</si>
  <si>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</si>
  <si>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</si>
  <si>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</si>
  <si>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</si>
  <si>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</si>
  <si>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</si>
  <si>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</si>
  <si>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</si>
  <si>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</si>
  <si>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</si>
  <si>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</si>
  <si>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</si>
  <si>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</si>
  <si>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</si>
  <si>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</si>
  <si>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</si>
  <si>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</si>
  <si>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</si>
  <si>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</si>
  <si>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</si>
  <si>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</si>
  <si>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</si>
  <si>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</si>
  <si>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</si>
  <si>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</si>
  <si>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</si>
  <si>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</si>
  <si>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</si>
  <si>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</si>
  <si>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</si>
  <si>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</si>
  <si>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</si>
  <si>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</si>
  <si>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</si>
  <si>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</si>
  <si>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</si>
  <si>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</si>
  <si>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</si>
  <si>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</si>
  <si>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</si>
  <si>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</si>
  <si>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</si>
  <si>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</si>
  <si>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</si>
  <si>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</si>
  <si>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</si>
  <si>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</si>
  <si>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</si>
  <si>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</si>
  <si>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</si>
  <si>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</si>
  <si>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</si>
  <si>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</si>
  <si>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</si>
  <si>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</si>
  <si>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</si>
  <si>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</si>
  <si>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</si>
  <si>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</si>
  <si>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</si>
  <si>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</si>
  <si>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</si>
  <si>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</si>
  <si>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</si>
  <si>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</si>
  <si>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</si>
  <si>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</si>
  <si>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</si>
  <si>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</si>
  <si>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</si>
  <si>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</si>
  <si>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</si>
  <si>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</si>
  <si>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</si>
  <si>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</si>
  <si>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</si>
  <si>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</si>
  <si>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</si>
  <si>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</si>
  <si>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</si>
  <si>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</si>
  <si>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</si>
  <si>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</si>
  <si>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</si>
  <si>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</si>
  <si>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</si>
  <si>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</si>
  <si>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</si>
  <si>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</si>
  <si>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</si>
  <si>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</si>
  <si>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</si>
  <si>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</si>
  <si>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</si>
  <si>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</si>
  <si>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</si>
  <si>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</si>
  <si>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</si>
  <si>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</si>
  <si>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</si>
  <si>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</si>
  <si>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</si>
  <si>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</si>
  <si>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</si>
  <si>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</si>
  <si>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</si>
  <si>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</si>
  <si>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</si>
  <si>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</si>
  <si>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</si>
  <si>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</si>
  <si>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</si>
  <si>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</si>
  <si>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</si>
  <si>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</si>
  <si>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</si>
  <si>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</si>
  <si>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</si>
  <si>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</si>
  <si>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</si>
  <si>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</si>
  <si>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</si>
  <si>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</si>
  <si>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</si>
  <si>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</si>
  <si>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</si>
  <si>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</si>
  <si>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</si>
  <si>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</si>
  <si>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</si>
  <si>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</si>
  <si>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</si>
  <si>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</si>
  <si>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</si>
  <si>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</si>
  <si>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</si>
  <si>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</si>
  <si>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</si>
  <si>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</si>
  <si>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</si>
  <si>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</si>
  <si>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</si>
  <si>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</si>
  <si>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</si>
  <si>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</si>
  <si>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</si>
  <si>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</si>
  <si>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</si>
  <si>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</si>
  <si>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</si>
  <si>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</si>
  <si>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</si>
  <si>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</si>
  <si>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</si>
  <si>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</si>
  <si>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</si>
  <si>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</si>
  <si>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</si>
  <si>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</si>
  <si>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</si>
  <si>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</si>
  <si>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</si>
  <si>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</si>
  <si>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</si>
  <si>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</si>
  <si>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</si>
  <si>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</si>
  <si>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</si>
  <si>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</si>
  <si>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</si>
  <si>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</si>
  <si>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</si>
  <si>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</si>
  <si>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</si>
  <si>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</si>
  <si>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</si>
  <si>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</si>
  <si>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</si>
  <si>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</si>
  <si>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</si>
  <si>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</si>
  <si>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</si>
  <si>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</si>
  <si>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</si>
  <si>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</si>
  <si>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</si>
  <si>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</si>
  <si>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</si>
  <si>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</si>
  <si>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</si>
  <si>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</si>
  <si>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</si>
  <si>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</si>
  <si>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</si>
  <si>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</si>
  <si>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</si>
  <si>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</si>
  <si>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</si>
  <si>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</si>
  <si>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</si>
  <si>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</si>
  <si>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</si>
  <si>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</si>
  <si>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</si>
  <si>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</si>
  <si>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</si>
  <si>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</si>
  <si>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</si>
  <si>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</si>
  <si>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</si>
  <si>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</si>
  <si>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</si>
  <si>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</si>
  <si>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</si>
  <si>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</si>
  <si>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</si>
  <si>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</si>
  <si>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</si>
  <si>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</si>
  <si>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</si>
  <si>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</si>
  <si>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</si>
  <si>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</si>
  <si>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</si>
  <si>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</si>
  <si>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</si>
  <si>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</si>
  <si>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</si>
  <si>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</si>
  <si>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</si>
  <si>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</si>
  <si>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</si>
  <si>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</si>
  <si>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</si>
  <si>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</si>
  <si>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</si>
  <si>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</si>
  <si>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</si>
  <si>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</si>
  <si>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</si>
  <si>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</si>
  <si>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</si>
  <si>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</si>
  <si>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</si>
  <si>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</si>
  <si>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</si>
  <si>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</si>
  <si>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</si>
  <si>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</si>
  <si>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</si>
  <si>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</si>
  <si>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</si>
  <si>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</si>
  <si>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</si>
  <si>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</si>
  <si>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</si>
  <si>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</si>
  <si>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</si>
  <si>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</si>
  <si>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</si>
  <si>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</si>
  <si>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</si>
  <si>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</si>
  <si>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</si>
  <si>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</si>
  <si>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</si>
  <si>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</si>
  <si>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</si>
  <si>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</si>
  <si>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</si>
  <si>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</si>
  <si>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</si>
  <si>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</si>
  <si>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</si>
  <si>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</si>
  <si>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</si>
  <si>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</si>
  <si>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</si>
  <si>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</si>
  <si>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</si>
  <si>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</si>
  <si>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</si>
  <si>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</si>
  <si>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</si>
  <si>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</si>
  <si>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</si>
  <si>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</si>
  <si>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</si>
  <si>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</si>
  <si>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</si>
  <si>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</si>
  <si>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</si>
  <si>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</si>
  <si>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</si>
  <si>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</si>
  <si>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</si>
  <si>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</si>
  <si>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</si>
  <si>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</si>
  <si>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</si>
  <si>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</si>
  <si>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</si>
  <si>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</si>
  <si>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</si>
  <si>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</si>
  <si>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</si>
  <si>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</si>
  <si>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</si>
  <si>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</si>
  <si>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</si>
  <si>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</si>
  <si>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</si>
  <si>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</si>
  <si>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</si>
  <si>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</si>
  <si>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</si>
  <si>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</si>
  <si>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</si>
  <si>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</si>
  <si>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</si>
  <si>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</si>
  <si>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</si>
  <si>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</si>
  <si>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</si>
  <si>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</si>
  <si>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</si>
  <si>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</si>
  <si>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</si>
  <si>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</si>
  <si>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</si>
  <si>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</si>
  <si>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</si>
  <si>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</si>
  <si>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</si>
  <si>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</si>
  <si>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</si>
  <si>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</si>
  <si>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</si>
  <si>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</si>
  <si>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</si>
  <si>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</si>
  <si>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</si>
  <si>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</si>
  <si>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</si>
  <si>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</si>
  <si>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</si>
  <si>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</si>
  <si>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</si>
  <si>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</si>
  <si>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</si>
  <si>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</si>
  <si>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</si>
  <si>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</si>
  <si>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</si>
  <si>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</si>
  <si>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</si>
  <si>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</si>
  <si>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</si>
  <si>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</si>
  <si>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</si>
  <si>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</si>
  <si>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</si>
  <si>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</si>
  <si>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</si>
  <si>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</si>
  <si>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</si>
  <si>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</si>
  <si>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</si>
  <si>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</si>
  <si>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</si>
  <si>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</si>
  <si>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</si>
  <si>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</si>
  <si>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</si>
  <si>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</si>
  <si>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</si>
  <si>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</si>
  <si>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</si>
  <si>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</si>
  <si>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</si>
  <si>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</si>
  <si>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</si>
  <si>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</si>
  <si>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</si>
  <si>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</si>
  <si>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</si>
  <si>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</si>
  <si>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</si>
  <si>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</si>
  <si>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</si>
  <si>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</si>
  <si>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</si>
  <si>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</si>
  <si>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</si>
  <si>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</si>
  <si>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</si>
  <si>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</si>
  <si>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</si>
  <si>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</si>
  <si>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</si>
  <si>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</si>
  <si>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</si>
  <si>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</si>
  <si>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</si>
  <si>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</si>
  <si>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</si>
  <si>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</si>
  <si>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</si>
  <si>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</si>
  <si>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</si>
  <si>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</si>
  <si>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</si>
  <si>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</si>
  <si>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</si>
  <si>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</si>
  <si>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</si>
  <si>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</si>
  <si>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</si>
  <si>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</si>
  <si>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</si>
  <si>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</si>
  <si>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</si>
  <si>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</si>
  <si>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</si>
  <si>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</si>
  <si>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</si>
  <si>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</si>
  <si>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</si>
  <si>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</si>
  <si>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</si>
  <si>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</si>
  <si>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</si>
  <si>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</si>
  <si>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</si>
  <si>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</si>
  <si>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</si>
  <si>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</si>
  <si>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</si>
  <si>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</si>
  <si>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</si>
  <si>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</si>
  <si>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</si>
  <si>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</si>
  <si>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</si>
  <si>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</si>
  <si>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</si>
  <si>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</si>
  <si>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</si>
  <si>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</si>
  <si>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</si>
  <si>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</si>
  <si>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</si>
  <si>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</si>
  <si>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</si>
  <si>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</si>
  <si>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</si>
  <si>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</si>
  <si>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</si>
  <si>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</si>
  <si>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</si>
  <si>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</si>
  <si>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</si>
  <si>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</si>
  <si>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</si>
  <si>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</si>
  <si>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</si>
  <si>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</si>
  <si>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</si>
  <si>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</si>
  <si>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</si>
  <si>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</si>
  <si>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</si>
  <si>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</si>
  <si>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</si>
  <si>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</si>
  <si>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</si>
  <si>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</si>
  <si>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</si>
  <si>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</si>
  <si>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</si>
  <si>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</si>
  <si>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</si>
  <si>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</si>
  <si>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</si>
  <si>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</si>
  <si>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</si>
  <si>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</si>
  <si>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</si>
  <si>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</si>
  <si>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</si>
  <si>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</si>
  <si>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</si>
  <si>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</si>
  <si>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</si>
  <si>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</si>
  <si>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</si>
  <si>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</si>
  <si>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</si>
  <si>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</si>
  <si>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</si>
  <si>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</si>
  <si>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</si>
  <si>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</si>
  <si>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</si>
  <si>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</si>
  <si>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</si>
  <si>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</si>
  <si>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</si>
  <si>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</si>
  <si>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</si>
  <si>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</si>
  <si>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</si>
  <si>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</si>
  <si>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</si>
  <si>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</si>
  <si>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</si>
  <si>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</si>
  <si>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</si>
  <si>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</si>
  <si>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</si>
  <si>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</si>
  <si>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</si>
  <si>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</si>
  <si>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</si>
  <si>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</si>
  <si>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</si>
  <si>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</si>
  <si>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</si>
  <si>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</si>
  <si>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</si>
  <si>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</si>
  <si>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</si>
  <si>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</si>
  <si>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</si>
  <si>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</si>
  <si>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</si>
  <si>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</si>
  <si>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</si>
  <si>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</si>
  <si>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</si>
  <si>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</si>
  <si>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</si>
  <si>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</si>
  <si>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</si>
  <si>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</si>
  <si>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</si>
  <si>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</si>
  <si>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</si>
  <si>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</si>
  <si>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</si>
  <si>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</si>
  <si>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</si>
  <si>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</si>
  <si>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</si>
  <si>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</si>
  <si>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</si>
  <si>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</si>
  <si>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</si>
  <si>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</si>
  <si>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</si>
  <si>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</si>
  <si>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</si>
  <si>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</si>
  <si>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</si>
  <si>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</si>
  <si>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</si>
  <si>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</si>
  <si>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</si>
  <si>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</si>
  <si>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</si>
  <si>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</si>
  <si>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</si>
  <si>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</si>
  <si>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</si>
  <si>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</si>
  <si>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</si>
  <si>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</si>
  <si>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</si>
  <si>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</si>
  <si>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</si>
  <si>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</si>
  <si>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</si>
  <si>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</si>
  <si>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</si>
  <si>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</si>
  <si>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</si>
  <si>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</si>
  <si>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</si>
  <si>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</si>
  <si>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</si>
  <si>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</si>
  <si>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</si>
  <si>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</si>
  <si>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</si>
  <si>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</si>
  <si>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</si>
  <si>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</si>
  <si>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</si>
  <si>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</si>
  <si>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</si>
  <si>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</si>
  <si>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</si>
  <si>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</si>
  <si>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</si>
  <si>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</si>
  <si>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</si>
  <si>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</si>
  <si>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</si>
  <si>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</si>
  <si>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</si>
  <si>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</si>
  <si>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</si>
  <si>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</si>
  <si>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</si>
  <si>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</si>
  <si>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</si>
  <si>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</si>
  <si>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</si>
  <si>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</si>
  <si>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</si>
  <si>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</si>
  <si>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</si>
  <si>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</si>
  <si>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</si>
  <si>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</si>
  <si>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</si>
  <si>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</si>
  <si>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</si>
  <si>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</si>
  <si>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</si>
  <si>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</si>
  <si>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</si>
  <si>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</si>
  <si>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</si>
  <si>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</si>
  <si>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</si>
  <si>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</si>
  <si>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</si>
  <si>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</si>
  <si>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</si>
  <si>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</si>
  <si>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</si>
  <si>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</si>
  <si>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</si>
  <si>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</si>
  <si>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</si>
  <si>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</si>
  <si>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</si>
  <si>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</si>
  <si>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</si>
  <si>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</si>
  <si>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</si>
  <si>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</si>
  <si>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</si>
  <si>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</si>
  <si>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</si>
  <si>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</si>
  <si>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</si>
  <si>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</si>
  <si>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</si>
  <si>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</si>
  <si>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</si>
  <si>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</si>
  <si>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</si>
  <si>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</si>
  <si>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</si>
  <si>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</si>
  <si>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</si>
  <si>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</si>
  <si>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</si>
  <si>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</si>
  <si>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</si>
  <si>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</si>
  <si>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</si>
  <si>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</si>
  <si>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</si>
  <si>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</si>
  <si>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</si>
  <si>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</si>
  <si>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</si>
  <si>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</si>
  <si>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</si>
  <si>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</si>
  <si>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</si>
  <si>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</si>
  <si>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</si>
  <si>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</si>
  <si>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</si>
  <si>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</si>
  <si>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</si>
  <si>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</si>
  <si>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</si>
  <si>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</si>
  <si>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</si>
  <si>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</si>
  <si>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</si>
  <si>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</si>
  <si>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</si>
  <si>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</si>
  <si>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</si>
  <si>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</si>
  <si>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</si>
  <si>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</si>
  <si>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</si>
  <si>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</si>
  <si>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</si>
  <si>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</si>
  <si>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</si>
  <si>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</si>
  <si>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</si>
  <si>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</si>
  <si>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</si>
  <si>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</si>
  <si>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</si>
  <si>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</si>
  <si>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</si>
  <si>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</si>
  <si>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</si>
  <si>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</si>
  <si>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</si>
  <si>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</si>
  <si>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</si>
  <si>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</si>
  <si>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</si>
  <si>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</si>
  <si>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</si>
  <si>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</si>
  <si>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</si>
  <si>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</si>
  <si>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</si>
  <si>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</si>
  <si>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</si>
  <si>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</si>
  <si>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</si>
  <si>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</si>
  <si>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</si>
  <si>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</si>
  <si>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</si>
  <si>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</si>
  <si>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</si>
  <si>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</si>
  <si>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</si>
  <si>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</si>
  <si>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</si>
  <si>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</si>
  <si>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</si>
  <si>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</si>
  <si>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</si>
  <si>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</si>
  <si>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</si>
  <si>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</si>
  <si>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</si>
  <si>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</si>
  <si>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</si>
  <si>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</si>
  <si>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</si>
  <si>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</si>
  <si>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</si>
  <si>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</si>
  <si>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</si>
  <si>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</si>
  <si>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</si>
  <si>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</si>
  <si>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</si>
  <si>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</si>
  <si>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</si>
  <si>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</si>
  <si>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</si>
  <si>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</si>
  <si>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</si>
  <si>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</si>
  <si>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</si>
  <si>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</si>
  <si>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</si>
  <si>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</si>
  <si>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</si>
  <si>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</si>
  <si>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</si>
  <si>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</si>
  <si>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</si>
  <si>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</si>
  <si>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</si>
  <si>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</si>
  <si>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</si>
  <si>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</si>
  <si>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</si>
  <si>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</si>
  <si>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</si>
  <si>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</si>
  <si>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</si>
  <si>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</si>
  <si>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</si>
  <si>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</si>
  <si>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</si>
  <si>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</si>
  <si>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</si>
  <si>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</si>
  <si>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</si>
  <si>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</si>
  <si>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</si>
  <si>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</si>
  <si>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</si>
  <si>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</si>
  <si>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</si>
  <si>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</si>
  <si>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</si>
  <si>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</si>
  <si>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</si>
  <si>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</si>
  <si>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</si>
  <si>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</si>
  <si>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</si>
  <si>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</si>
  <si>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</si>
  <si>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</si>
  <si>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</si>
  <si>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</si>
  <si>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</si>
  <si>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</si>
  <si>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</si>
  <si>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</si>
  <si>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</si>
  <si>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</si>
  <si>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</si>
  <si>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</si>
  <si>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</si>
  <si>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</si>
  <si>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</si>
  <si>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</si>
  <si>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</si>
  <si>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</si>
  <si>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</si>
  <si>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</si>
  <si>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</si>
  <si>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</si>
  <si>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</si>
  <si>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</si>
  <si>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</si>
  <si>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</si>
  <si>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</si>
  <si>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</si>
  <si>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</si>
  <si>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</si>
  <si>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</si>
  <si>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</si>
  <si>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</si>
  <si>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</si>
  <si>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</si>
  <si>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</si>
  <si>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</si>
  <si>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</si>
  <si>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</si>
  <si>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</si>
  <si>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</si>
  <si>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</si>
  <si>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</si>
  <si>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</si>
  <si>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</si>
  <si>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</si>
  <si>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</si>
  <si>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</si>
  <si>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</si>
  <si>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</si>
  <si>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</si>
  <si>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</si>
  <si>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</si>
  <si>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</si>
  <si>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</si>
  <si>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</si>
  <si>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</si>
  <si>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</si>
  <si>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</si>
  <si>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</si>
  <si>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</si>
  <si>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</si>
  <si>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</si>
  <si>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</si>
  <si>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</si>
  <si>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</si>
  <si>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</si>
  <si>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</si>
  <si>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</si>
  <si>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</si>
  <si>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</si>
  <si>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</si>
  <si>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</si>
  <si>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</si>
  <si>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</si>
  <si>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</si>
  <si>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</si>
  <si>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</si>
  <si>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</si>
  <si>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</si>
  <si>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</si>
  <si>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</si>
  <si>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</si>
  <si>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</si>
  <si>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</si>
  <si>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</si>
  <si>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</si>
  <si>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</si>
  <si>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</si>
  <si>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</si>
  <si>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</si>
  <si>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</si>
  <si>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</si>
  <si>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</si>
  <si>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</si>
  <si>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</si>
  <si>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</si>
  <si>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</si>
  <si>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</si>
  <si>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</si>
  <si>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</si>
  <si>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</si>
  <si>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</si>
  <si>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</si>
  <si>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</si>
  <si>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</si>
  <si>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</si>
  <si>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</si>
  <si>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</si>
  <si>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</si>
  <si>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</si>
  <si>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</si>
  <si>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</si>
  <si>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</si>
  <si>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</si>
  <si>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</si>
  <si>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</si>
  <si>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</si>
  <si>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</si>
  <si>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</si>
  <si>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</si>
  <si>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</si>
  <si>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</si>
  <si>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</si>
  <si>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</si>
  <si>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</si>
  <si>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</si>
  <si>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</si>
  <si>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</si>
  <si>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</si>
  <si>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</si>
  <si>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</si>
  <si>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</si>
  <si>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</si>
  <si>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</si>
  <si>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</si>
  <si>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</si>
  <si>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</si>
  <si>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</si>
  <si>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</si>
  <si>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</si>
  <si>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</si>
  <si>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</si>
  <si>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</si>
  <si>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</si>
  <si>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</si>
  <si>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</si>
  <si>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</si>
  <si>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</si>
  <si>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</si>
  <si>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</si>
  <si>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</si>
  <si>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</si>
  <si>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</si>
  <si>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</si>
  <si>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</si>
  <si>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</si>
  <si>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</si>
  <si>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</si>
  <si>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</si>
  <si>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</si>
  <si>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</si>
  <si>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</si>
  <si>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</si>
  <si>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</si>
  <si>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</si>
  <si>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</si>
  <si>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</si>
  <si>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</si>
  <si>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</si>
  <si>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</si>
  <si>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</si>
  <si>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</si>
  <si>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</si>
  <si>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</si>
  <si>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</si>
  <si>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</si>
  <si>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</si>
  <si>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</si>
  <si>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</si>
  <si>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</si>
  <si>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</si>
  <si>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</si>
  <si>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</si>
  <si>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</si>
  <si>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</si>
  <si>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</si>
  <si>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</si>
  <si>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</si>
  <si>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</si>
  <si>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</si>
  <si>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</si>
  <si>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</si>
  <si>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</si>
  <si>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</si>
  <si>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</si>
  <si>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</si>
  <si>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</si>
  <si>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</si>
  <si>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</si>
  <si>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</si>
  <si>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</si>
  <si>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</si>
  <si>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</si>
  <si>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</si>
  <si>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</si>
  <si>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</si>
  <si>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</si>
  <si>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</si>
  <si>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</si>
  <si>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</si>
  <si>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</si>
  <si>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</si>
  <si>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</si>
  <si>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</si>
  <si>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</si>
  <si>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</si>
  <si>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</si>
  <si>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</si>
  <si>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</si>
  <si>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</si>
  <si>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</si>
  <si>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</si>
  <si>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</si>
  <si>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</si>
  <si>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</si>
  <si>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</si>
  <si>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</si>
  <si>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</si>
  <si>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</si>
  <si>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</si>
  <si>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</si>
  <si>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</si>
  <si>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</si>
  <si>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</si>
  <si>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</si>
  <si>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</si>
  <si>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</si>
  <si>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</si>
  <si>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</si>
  <si>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</si>
  <si>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</si>
  <si>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</si>
  <si>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</si>
  <si>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</si>
  <si>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</si>
  <si>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</si>
  <si>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</si>
  <si>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</si>
  <si>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</si>
  <si>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</si>
  <si>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</si>
  <si>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</si>
  <si>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</si>
  <si>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</si>
  <si>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</si>
  <si>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</si>
  <si>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</si>
  <si>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</si>
  <si>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</si>
  <si>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</si>
  <si>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</si>
  <si>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</si>
  <si>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</si>
  <si>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</si>
  <si>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</si>
  <si>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</si>
  <si>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</si>
  <si>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</si>
  <si>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</si>
  <si>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</si>
  <si>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</si>
  <si>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</si>
  <si>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</si>
  <si>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</si>
  <si>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</si>
  <si>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</si>
  <si>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</si>
  <si>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</si>
  <si>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</si>
  <si>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</si>
  <si>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</si>
  <si>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</si>
  <si>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</si>
  <si>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</si>
  <si>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</si>
  <si>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</si>
  <si>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</si>
  <si>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</si>
  <si>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</si>
  <si>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</si>
  <si>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</si>
  <si>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</si>
  <si>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</si>
  <si>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</si>
  <si>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</si>
  <si>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</si>
  <si>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</si>
  <si>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</si>
  <si>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</si>
  <si>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</si>
  <si>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</si>
  <si>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</si>
  <si>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</si>
  <si>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</si>
  <si>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</si>
  <si>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</si>
  <si>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</si>
  <si>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</si>
  <si>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</si>
  <si>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</si>
  <si>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</si>
  <si>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</si>
  <si>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</si>
  <si>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</si>
  <si>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</si>
  <si>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</si>
  <si>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</si>
  <si>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</si>
  <si>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</si>
  <si>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</si>
  <si>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</si>
  <si>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</si>
  <si>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</si>
  <si>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</si>
  <si>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</si>
  <si>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</si>
  <si>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</si>
  <si>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</si>
  <si>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</si>
  <si>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</si>
  <si>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</si>
  <si>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</si>
  <si>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</si>
  <si>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</si>
  <si>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</si>
  <si>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</si>
  <si>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</si>
  <si>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</si>
  <si>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</si>
  <si>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</si>
  <si>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</si>
  <si>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</si>
  <si>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</si>
  <si>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</si>
  <si>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</si>
  <si>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</si>
  <si>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</si>
  <si>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</si>
  <si>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</si>
  <si>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</si>
  <si>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</si>
  <si>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</si>
  <si>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</si>
  <si>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</si>
  <si>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</si>
  <si>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</si>
  <si>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</si>
  <si>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</si>
  <si>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</si>
  <si>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</si>
  <si>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</si>
  <si>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</si>
  <si>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</si>
  <si>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</si>
  <si>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</si>
  <si>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</si>
  <si>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</si>
  <si>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</si>
  <si>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</si>
  <si>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</si>
  <si>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</si>
  <si>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</si>
  <si>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</si>
  <si>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</si>
  <si>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</si>
  <si>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</si>
  <si>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</si>
  <si>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</si>
  <si>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</si>
  <si>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</si>
  <si>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</si>
  <si>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</si>
  <si>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</si>
  <si>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</si>
  <si>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</si>
  <si>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</si>
  <si>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</si>
  <si>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</si>
  <si>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</si>
  <si>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</si>
  <si>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</si>
  <si>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</si>
  <si>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</si>
  <si>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</si>
  <si>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</si>
  <si>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</si>
  <si>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</si>
  <si>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</si>
  <si>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</si>
  <si>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</si>
  <si>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</si>
  <si>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</si>
  <si>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</si>
  <si>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</si>
  <si>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</si>
  <si>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</si>
  <si>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</si>
  <si>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</si>
  <si>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</si>
  <si>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</si>
  <si>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</si>
  <si>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</si>
  <si>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</si>
  <si>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</si>
  <si>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</si>
  <si>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</si>
  <si>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</si>
  <si>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</si>
  <si>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</si>
  <si>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</si>
  <si>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</si>
  <si>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</si>
  <si>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</si>
  <si>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</si>
  <si>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</si>
  <si>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</si>
  <si>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</si>
  <si>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</si>
  <si>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</si>
  <si>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</si>
  <si>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</si>
  <si>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</si>
  <si>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</si>
  <si>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</si>
  <si>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</si>
  <si>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</si>
  <si>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</si>
  <si>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</si>
  <si>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</si>
  <si>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</si>
  <si>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</si>
  <si>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</si>
  <si>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</si>
  <si>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</si>
  <si>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</si>
  <si>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</si>
  <si>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</si>
  <si>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</si>
  <si>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</si>
  <si>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</si>
  <si>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</si>
  <si>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</si>
  <si>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</si>
  <si>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</si>
  <si>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</si>
  <si>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</si>
  <si>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</si>
  <si>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</si>
  <si>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</si>
  <si>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</si>
  <si>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</si>
  <si>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</si>
  <si>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</si>
  <si>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</si>
  <si>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</si>
  <si>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</si>
  <si>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</si>
  <si>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</si>
  <si>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</si>
  <si>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</si>
  <si>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</si>
  <si>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</si>
  <si>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</si>
  <si>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</si>
  <si>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</si>
  <si>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</si>
  <si>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</si>
  <si>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</si>
  <si>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</si>
  <si>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</si>
  <si>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</si>
  <si>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</si>
  <si>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</si>
  <si>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</si>
  <si>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</si>
  <si>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</si>
  <si>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</si>
  <si>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</si>
  <si>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</si>
  <si>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</si>
  <si>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</si>
  <si>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</si>
  <si>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</si>
  <si>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</si>
  <si>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</si>
  <si>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</si>
  <si>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</si>
  <si>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</si>
  <si>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</si>
  <si>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</si>
  <si>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</si>
  <si>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</si>
  <si>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</si>
  <si>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</si>
  <si>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</si>
  <si>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</si>
  <si>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</si>
  <si>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</si>
  <si>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</si>
  <si>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</si>
  <si>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</si>
  <si>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</si>
  <si>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</si>
  <si>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</si>
  <si>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</si>
  <si>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</si>
  <si>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</si>
  <si>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</si>
  <si>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</si>
  <si>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</si>
  <si>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</si>
  <si>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</si>
  <si>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</si>
  <si>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</si>
  <si>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</si>
  <si>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</si>
  <si>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</si>
  <si>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</si>
  <si>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</si>
  <si>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</si>
  <si>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</si>
  <si>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</si>
  <si>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</si>
  <si>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</si>
  <si>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</si>
  <si>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</si>
  <si>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</si>
  <si>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</si>
  <si>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</si>
  <si>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</si>
  <si>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</si>
  <si>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</si>
  <si>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</si>
  <si>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</si>
  <si>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</si>
  <si>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</si>
  <si>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</si>
  <si>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</si>
  <si>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</si>
  <si>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</si>
  <si>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</si>
  <si>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</si>
  <si>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</si>
  <si>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</si>
  <si>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</si>
  <si>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</si>
  <si>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</si>
  <si>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</si>
  <si>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</si>
  <si>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</si>
  <si>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</si>
  <si>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</si>
  <si>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</si>
  <si>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</si>
  <si>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</si>
  <si>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</si>
  <si>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</si>
  <si>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</si>
  <si>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</si>
  <si>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</si>
  <si>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</si>
  <si>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</si>
  <si>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</si>
  <si>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</si>
  <si>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</si>
  <si>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</si>
  <si>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</si>
  <si>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</si>
  <si>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</si>
  <si>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</si>
  <si>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</si>
  <si>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</si>
  <si>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</si>
  <si>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</si>
  <si>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</si>
  <si>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</si>
  <si>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</si>
  <si>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</si>
  <si>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</si>
  <si>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</si>
  <si>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</si>
  <si>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</si>
  <si>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</si>
  <si>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</si>
  <si>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</si>
  <si>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</si>
  <si>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</si>
  <si>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</si>
  <si>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</si>
  <si>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</si>
  <si>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</si>
  <si>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</si>
  <si>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</si>
  <si>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</si>
  <si>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</si>
  <si>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</si>
  <si>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</si>
  <si>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</si>
  <si>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</si>
  <si>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</si>
  <si>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</si>
  <si>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</si>
  <si>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</si>
  <si>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</si>
  <si>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</si>
  <si>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</si>
  <si>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</si>
  <si>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</si>
  <si>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</si>
  <si>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</si>
  <si>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</si>
  <si>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</si>
  <si>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</si>
  <si>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</si>
  <si>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</si>
  <si>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</si>
  <si>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</si>
  <si>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</si>
  <si>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</si>
  <si>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</si>
  <si>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</si>
  <si>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</si>
  <si>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</si>
  <si>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</si>
  <si>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</si>
  <si>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</si>
  <si>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</si>
  <si>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</si>
  <si>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</si>
  <si>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</si>
  <si>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</si>
  <si>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</si>
  <si>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</si>
  <si>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</si>
  <si>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</si>
  <si>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</si>
  <si>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</si>
  <si>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</si>
  <si>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</si>
  <si>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</si>
  <si>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</si>
  <si>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</si>
  <si>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</si>
  <si>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</si>
  <si>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</si>
  <si>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</si>
  <si>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</si>
  <si>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</si>
  <si>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</si>
  <si>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</si>
  <si>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</si>
  <si>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</si>
  <si>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</si>
  <si>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</si>
  <si>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</si>
  <si>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</si>
  <si>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</si>
  <si>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</si>
  <si>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</si>
  <si>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</si>
  <si>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</si>
  <si>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</si>
  <si>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</si>
  <si>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</si>
  <si>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</si>
  <si>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</si>
  <si>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</si>
  <si>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</si>
  <si>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</si>
  <si>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</si>
  <si>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</si>
  <si>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</si>
  <si>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</si>
  <si>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</si>
  <si>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</si>
  <si>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</si>
  <si>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</si>
  <si>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</si>
  <si>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</si>
  <si>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</si>
  <si>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</si>
  <si>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</si>
  <si>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</si>
  <si>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</si>
  <si>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</si>
  <si>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</si>
  <si>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</si>
  <si>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</si>
  <si>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</si>
  <si>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</si>
  <si>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</si>
  <si>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</si>
  <si>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</si>
  <si>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</si>
  <si>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</si>
  <si>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</si>
  <si>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</si>
  <si>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</si>
  <si>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</si>
  <si>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</si>
  <si>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</si>
  <si>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</si>
  <si>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</si>
  <si>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</si>
  <si>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</si>
  <si>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</si>
  <si>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</si>
  <si>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</si>
  <si>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</si>
  <si>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</si>
  <si>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</si>
  <si>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</si>
  <si>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</si>
  <si>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</si>
  <si>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</si>
  <si>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</si>
  <si>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</si>
  <si>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</si>
  <si>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</si>
  <si>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</si>
  <si>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</si>
  <si>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</si>
  <si>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</si>
  <si>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</si>
  <si>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</si>
  <si>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</si>
  <si>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</si>
  <si>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</si>
  <si>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</si>
  <si>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</si>
  <si>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</si>
  <si>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</si>
  <si>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</si>
  <si>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</si>
  <si>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</si>
  <si>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</si>
  <si>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</si>
  <si>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</si>
  <si>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</si>
  <si>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</si>
  <si>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</si>
  <si>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</si>
  <si>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</si>
  <si>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</si>
  <si>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</si>
  <si>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</si>
  <si>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</si>
  <si>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</si>
  <si>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</si>
  <si>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</si>
  <si>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</si>
  <si>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</si>
  <si>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</si>
  <si>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</si>
  <si>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</si>
  <si>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</si>
  <si>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</si>
  <si>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</si>
  <si>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</si>
  <si>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</si>
  <si>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</si>
  <si>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</si>
  <si>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</si>
  <si>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</si>
  <si>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</si>
  <si>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</si>
  <si>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</si>
  <si>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</si>
  <si>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</si>
  <si>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</si>
  <si>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</si>
  <si>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</si>
  <si>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</si>
  <si>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</si>
  <si>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</si>
  <si>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</si>
  <si>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</si>
  <si>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</si>
  <si>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</si>
  <si>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</si>
  <si>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</si>
  <si>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</si>
  <si>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</si>
  <si>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</si>
  <si>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</si>
  <si>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</si>
  <si>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</si>
  <si>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</si>
  <si>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</si>
  <si>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</si>
  <si>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</si>
  <si>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</si>
  <si>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</si>
  <si>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</si>
  <si>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</si>
  <si>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</si>
  <si>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</si>
  <si>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</si>
  <si>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</si>
  <si>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</si>
  <si>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</si>
  <si>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</si>
  <si>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</si>
  <si>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</si>
  <si>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</si>
  <si>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</si>
  <si>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</si>
  <si>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</si>
  <si>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</si>
  <si>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</si>
  <si>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</si>
  <si>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</si>
  <si>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</si>
  <si>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</si>
  <si>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</si>
  <si>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</si>
  <si>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</si>
  <si>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</si>
  <si>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</si>
  <si>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</si>
  <si>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</si>
  <si>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</si>
  <si>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</si>
  <si>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</si>
  <si>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</si>
  <si>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</si>
  <si>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</si>
  <si>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</si>
  <si>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</si>
  <si>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</si>
  <si>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</si>
  <si>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</si>
  <si>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</si>
  <si>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</si>
  <si>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</si>
  <si>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</si>
  <si>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</si>
  <si>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</si>
  <si>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</si>
  <si>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</si>
  <si>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</si>
  <si>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</si>
  <si>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</si>
  <si>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</si>
  <si>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</si>
  <si>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</si>
  <si>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</si>
  <si>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</si>
  <si>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</si>
  <si>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</si>
  <si>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</si>
  <si>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</si>
  <si>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</si>
  <si>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</si>
  <si>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</si>
  <si>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</si>
  <si>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</si>
  <si>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</si>
  <si>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</si>
  <si>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</si>
  <si>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</si>
  <si>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</si>
  <si>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</si>
  <si>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</si>
  <si>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</si>
  <si>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</si>
  <si>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</si>
  <si>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</si>
  <si>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</si>
  <si>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</si>
  <si>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</si>
  <si>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</si>
  <si>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</si>
  <si>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</si>
  <si>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</si>
  <si>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</si>
  <si>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</si>
  <si>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</si>
  <si>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</si>
  <si>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</si>
  <si>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</si>
  <si>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</si>
  <si>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</si>
  <si>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</si>
  <si>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</si>
  <si>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</si>
  <si>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</si>
  <si>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</si>
  <si>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</si>
  <si>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</si>
  <si>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</si>
  <si>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</si>
  <si>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</si>
  <si>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</si>
  <si>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</si>
  <si>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</si>
  <si>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</si>
  <si>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</si>
  <si>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</si>
  <si>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</si>
  <si>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</si>
  <si>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</si>
  <si>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</si>
  <si>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</si>
  <si>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</si>
  <si>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</si>
  <si>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</si>
  <si>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</si>
  <si>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</si>
  <si>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</si>
  <si>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</si>
  <si>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</si>
  <si>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</si>
  <si>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</si>
  <si>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</si>
  <si>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</si>
  <si>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</si>
  <si>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</si>
  <si>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</si>
  <si>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</si>
  <si>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</si>
  <si>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</si>
  <si>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</si>
  <si>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</si>
  <si>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</si>
  <si>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</si>
  <si>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</si>
  <si>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</si>
  <si>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</si>
  <si>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</si>
  <si>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</si>
  <si>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</si>
  <si>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</si>
  <si>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</si>
  <si>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</si>
  <si>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</si>
  <si>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</si>
  <si>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</si>
  <si>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</si>
  <si>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</si>
  <si>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</si>
  <si>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</si>
  <si>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</si>
  <si>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</si>
  <si>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</si>
  <si>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</si>
  <si>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</si>
  <si>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</si>
  <si>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</si>
  <si>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</si>
  <si>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</si>
  <si>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</si>
  <si>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</si>
  <si>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</si>
  <si>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</si>
  <si>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</si>
  <si>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</si>
  <si>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</si>
  <si>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</si>
  <si>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</si>
  <si>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</si>
  <si>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</si>
  <si>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</si>
  <si>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</si>
  <si>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</si>
  <si>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</si>
  <si>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</si>
  <si>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</si>
  <si>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</si>
  <si>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</si>
  <si>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</si>
  <si>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</si>
  <si>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</si>
  <si>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</si>
  <si>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</si>
  <si>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</si>
  <si>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</si>
  <si>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</si>
  <si>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</si>
  <si>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</si>
  <si>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</si>
  <si>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</si>
  <si>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</si>
  <si>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</si>
  <si>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</si>
  <si>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</si>
  <si>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</si>
  <si>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</si>
  <si>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</si>
  <si>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</si>
  <si>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</si>
  <si>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</si>
  <si>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</si>
  <si>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</si>
  <si>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</si>
  <si>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</si>
  <si>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</si>
  <si>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</si>
  <si>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</si>
  <si>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</si>
  <si>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</si>
  <si>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</si>
  <si>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</si>
  <si>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</si>
  <si>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</si>
  <si>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</si>
  <si>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</si>
  <si>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</si>
  <si>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</si>
  <si>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</si>
  <si>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</si>
  <si>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</si>
  <si>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</si>
  <si>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</si>
  <si>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</si>
  <si>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</si>
  <si>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</si>
  <si>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</si>
  <si>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</si>
  <si>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</si>
  <si>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</si>
  <si>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</si>
  <si>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</si>
  <si>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</si>
  <si>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</si>
  <si>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</si>
  <si>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</si>
  <si>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</si>
  <si>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</si>
  <si>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</si>
  <si>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</si>
  <si>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</si>
  <si>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</si>
  <si>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</si>
  <si>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</si>
  <si>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</si>
  <si>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</si>
  <si>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</si>
  <si>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</si>
  <si>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</si>
  <si>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</si>
  <si>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</si>
  <si>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</si>
  <si>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</si>
  <si>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</si>
  <si>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</si>
  <si>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</si>
  <si>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</si>
  <si>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</si>
  <si>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</si>
  <si>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</si>
  <si>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</si>
  <si>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</si>
  <si>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</si>
  <si>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</si>
  <si>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</si>
  <si>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</si>
  <si>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</si>
  <si>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</si>
  <si>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</si>
  <si>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</si>
  <si>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</si>
  <si>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</si>
  <si>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</si>
  <si>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</si>
  <si>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</si>
  <si>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</si>
  <si>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</si>
  <si>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</si>
  <si>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</si>
  <si>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</si>
  <si>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</si>
  <si>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</si>
  <si>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</si>
  <si>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</si>
  <si>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</si>
  <si>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</si>
  <si>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</si>
  <si>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</si>
  <si>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</si>
  <si>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</si>
  <si>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</si>
  <si>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</si>
  <si>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</si>
  <si>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</si>
  <si>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</si>
  <si>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</si>
  <si>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</si>
  <si>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</si>
  <si>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</si>
  <si>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</si>
  <si>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</si>
  <si>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</si>
  <si>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</si>
  <si>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</si>
  <si>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</si>
  <si>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</si>
  <si>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</si>
  <si>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</si>
  <si>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</si>
  <si>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</si>
  <si>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</si>
  <si>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</si>
  <si>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</si>
  <si>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</si>
  <si>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</si>
  <si>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</si>
  <si>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</si>
  <si>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</si>
  <si>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</si>
  <si>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</si>
  <si>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</si>
  <si>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</si>
  <si>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</si>
  <si>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</si>
  <si>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</si>
  <si>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</si>
  <si>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</si>
  <si>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</si>
  <si>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</si>
  <si>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</si>
  <si>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</si>
  <si>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</si>
  <si>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</si>
  <si>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</si>
  <si>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</si>
  <si>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</si>
  <si>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</si>
  <si>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</si>
  <si>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</si>
  <si>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</si>
  <si>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</si>
  <si>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</si>
  <si>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</si>
  <si>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</si>
  <si>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</si>
  <si>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</si>
  <si>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</si>
  <si>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</si>
  <si>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</si>
  <si>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</si>
  <si>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</si>
  <si>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</si>
  <si>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</si>
  <si>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</si>
  <si>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</si>
  <si>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</si>
  <si>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</si>
  <si>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</si>
  <si>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</si>
  <si>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</si>
  <si>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</si>
  <si>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</si>
  <si>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</si>
  <si>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</si>
  <si>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</si>
  <si>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</si>
  <si>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</si>
  <si>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</si>
  <si>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</si>
  <si>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</si>
  <si>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</si>
  <si>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</si>
  <si>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</si>
  <si>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</si>
  <si>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</si>
  <si>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</si>
  <si>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</si>
  <si>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</si>
  <si>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</si>
  <si>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</si>
  <si>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</si>
  <si>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</si>
  <si>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</si>
  <si>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</si>
  <si>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</si>
  <si>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</si>
  <si>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</si>
  <si>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</si>
  <si>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</si>
  <si>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</si>
  <si>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</si>
  <si>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</si>
  <si>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</si>
  <si>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</si>
  <si>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</si>
  <si>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</si>
  <si>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</si>
  <si>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</si>
  <si>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</si>
  <si>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</si>
  <si>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</si>
  <si>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</si>
  <si>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</si>
  <si>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</si>
  <si>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</si>
  <si>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</si>
  <si>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</si>
  <si>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</si>
  <si>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</si>
  <si>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</si>
  <si>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</si>
  <si>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</si>
  <si>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</si>
  <si>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</si>
  <si>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</si>
  <si>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</si>
  <si>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</si>
  <si>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</si>
  <si>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</si>
  <si>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</si>
  <si>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</si>
  <si>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</si>
  <si>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</si>
  <si>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</si>
  <si>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</si>
  <si>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</si>
  <si>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</si>
  <si>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</si>
  <si>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</si>
  <si>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</si>
  <si>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</si>
  <si>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</si>
  <si>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</si>
  <si>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</si>
  <si>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</si>
  <si>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</si>
  <si>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</si>
  <si>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</si>
  <si>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</si>
  <si>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</si>
  <si>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</si>
  <si>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</si>
  <si>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</si>
  <si>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</si>
  <si>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</si>
  <si>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</si>
  <si>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</si>
  <si>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</si>
  <si>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</si>
  <si>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</si>
  <si>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</si>
  <si>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</si>
  <si>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</si>
  <si>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</si>
  <si>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</si>
  <si>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</si>
  <si>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</si>
  <si>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</si>
  <si>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</si>
  <si>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</si>
  <si>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</si>
  <si>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</si>
  <si>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</si>
  <si>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</si>
  <si>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</si>
  <si>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</si>
  <si>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</si>
  <si>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</si>
  <si>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</si>
  <si>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</si>
  <si>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</si>
  <si>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</si>
  <si>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</si>
  <si>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</si>
  <si>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</si>
  <si>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</si>
  <si>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</si>
  <si>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</si>
  <si>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</si>
  <si>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</si>
  <si>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</si>
  <si>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</si>
  <si>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</si>
  <si>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</si>
  <si>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</si>
  <si>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</si>
  <si>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</si>
  <si>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</si>
  <si>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</si>
  <si>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</si>
  <si>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</si>
  <si>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</si>
  <si>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</si>
  <si>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</si>
  <si>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</si>
  <si>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</si>
  <si>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</si>
  <si>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</si>
  <si>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</si>
  <si>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</si>
  <si>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</si>
  <si>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</si>
  <si>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</si>
  <si>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</si>
  <si>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</si>
  <si>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</si>
  <si>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</si>
  <si>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</si>
  <si>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</si>
  <si>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</si>
  <si>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</si>
  <si>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</si>
  <si>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</si>
  <si>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</si>
  <si>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</si>
  <si>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</si>
  <si>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</si>
  <si>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</si>
  <si>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</si>
  <si>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</si>
  <si>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</si>
  <si>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</si>
  <si>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</si>
  <si>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</si>
  <si>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</si>
  <si>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</si>
  <si>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</si>
  <si>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</si>
  <si>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</si>
  <si>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</si>
  <si>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</si>
  <si>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</si>
  <si>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</si>
  <si>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</si>
  <si>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</si>
  <si>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</si>
  <si>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</si>
  <si>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</si>
  <si>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</si>
  <si>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</si>
  <si>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</si>
  <si>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</si>
  <si>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</si>
  <si>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</si>
  <si>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</si>
  <si>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</si>
  <si>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</si>
  <si>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</si>
  <si>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</si>
  <si>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</si>
  <si>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</si>
  <si>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</si>
  <si>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</si>
  <si>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</si>
  <si>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</si>
  <si>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</si>
  <si>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</si>
  <si>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</si>
  <si>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</si>
  <si>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</si>
  <si>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</si>
  <si>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</si>
  <si>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</si>
  <si>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</si>
  <si>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</si>
  <si>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</si>
  <si>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</si>
  <si>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</si>
  <si>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</si>
  <si>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</si>
  <si>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</si>
  <si>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</si>
  <si>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</si>
  <si>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</si>
  <si>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</si>
  <si>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</si>
  <si>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</si>
  <si>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</si>
  <si>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</si>
  <si>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</si>
  <si>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</si>
  <si>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</si>
  <si>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</si>
  <si>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</si>
  <si>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</si>
  <si>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</si>
  <si>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</si>
  <si>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</si>
  <si>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</si>
  <si>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</si>
  <si>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</si>
  <si>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</si>
  <si>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</si>
  <si>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</si>
  <si>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</si>
  <si>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</si>
  <si>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</si>
  <si>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</si>
  <si>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</si>
  <si>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</si>
  <si>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</si>
  <si>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</si>
  <si>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</si>
  <si>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</si>
  <si>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</si>
  <si>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</si>
  <si>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</si>
  <si>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</si>
  <si>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</si>
  <si>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</si>
  <si>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</si>
  <si>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</si>
  <si>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</si>
  <si>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</si>
  <si>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</si>
  <si>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</si>
  <si>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</si>
  <si>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</si>
  <si>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</si>
  <si>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</si>
  <si>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</si>
  <si>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</si>
  <si>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</si>
  <si>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</si>
  <si>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</si>
  <si>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</si>
  <si>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</si>
  <si>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</si>
  <si>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</si>
  <si>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</si>
  <si>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</si>
  <si>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</si>
  <si>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</si>
  <si>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</si>
  <si>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</si>
  <si>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</si>
  <si>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</si>
  <si>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</si>
  <si>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</si>
  <si>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</si>
  <si>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</si>
  <si>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</si>
  <si>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</si>
  <si>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</si>
  <si>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</si>
  <si>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</si>
  <si>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</si>
  <si>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</si>
  <si>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</si>
  <si>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</si>
  <si>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</si>
  <si>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</si>
  <si>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</si>
  <si>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</si>
  <si>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</si>
  <si>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</si>
  <si>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</si>
  <si>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</si>
  <si>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</si>
  <si>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</si>
  <si>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</si>
  <si>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</si>
  <si>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</si>
  <si>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</si>
  <si>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</si>
  <si>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</si>
  <si>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</si>
  <si>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</si>
  <si>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</si>
  <si>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</si>
  <si>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</si>
  <si>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</si>
  <si>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</si>
  <si>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</si>
  <si>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</si>
  <si>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</si>
  <si>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</si>
  <si>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</si>
  <si>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</si>
  <si>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</si>
  <si>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</si>
  <si>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</si>
  <si>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</si>
  <si>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</si>
  <si>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</si>
  <si>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</si>
  <si>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</si>
  <si>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</si>
  <si>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</si>
  <si>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</si>
  <si>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</si>
  <si>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</si>
  <si>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</si>
  <si>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</si>
  <si>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</si>
  <si>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</si>
  <si>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</si>
  <si>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</si>
  <si>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</si>
  <si>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</si>
  <si>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</si>
  <si>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</si>
  <si>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</si>
  <si>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</si>
  <si>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</si>
  <si>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</si>
  <si>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</si>
  <si>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</si>
  <si>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</si>
  <si>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</si>
  <si>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</si>
  <si>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</si>
  <si>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</si>
  <si>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</si>
  <si>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</si>
  <si>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</si>
  <si>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</si>
  <si>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</si>
  <si>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</si>
  <si>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</si>
  <si>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</si>
  <si>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</si>
  <si>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</si>
  <si>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</si>
  <si>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</si>
  <si>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</si>
  <si>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</si>
  <si>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</si>
  <si>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</si>
  <si>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</si>
  <si>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</si>
  <si>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</si>
  <si>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</si>
  <si>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</si>
  <si>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</si>
  <si>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</si>
  <si>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</si>
  <si>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</si>
  <si>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</si>
  <si>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</si>
  <si>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</si>
  <si>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</si>
  <si>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</si>
  <si>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</si>
  <si>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</si>
  <si>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</si>
  <si>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</si>
  <si>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</si>
  <si>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</si>
  <si>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</si>
  <si>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</si>
  <si>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</si>
  <si>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</si>
  <si>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</si>
  <si>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</si>
  <si>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</si>
  <si>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</si>
  <si>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</si>
  <si>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</si>
  <si>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</si>
  <si>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</si>
  <si>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</si>
  <si>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</si>
  <si>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</si>
  <si>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</si>
  <si>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</si>
  <si>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</si>
  <si>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</si>
  <si>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</si>
  <si>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</si>
  <si>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</si>
  <si>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</si>
  <si>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</si>
  <si>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</si>
  <si>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</si>
  <si>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</si>
  <si>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</si>
  <si>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</si>
  <si>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</si>
  <si>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</si>
  <si>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</si>
  <si>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</si>
  <si>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</si>
  <si>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</si>
  <si>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</si>
  <si>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</si>
  <si>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</si>
  <si>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</si>
  <si>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</si>
  <si>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</si>
  <si>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</si>
  <si>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</si>
  <si>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</si>
  <si>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</si>
  <si>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</si>
  <si>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</si>
  <si>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</si>
  <si>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</si>
  <si>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</si>
  <si>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</si>
  <si>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</si>
  <si>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</si>
  <si>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</si>
  <si>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</si>
  <si>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</si>
  <si>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</si>
  <si>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</si>
  <si>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</si>
  <si>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</si>
  <si>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</si>
  <si>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</si>
  <si>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</si>
  <si>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</si>
  <si>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</si>
  <si>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</si>
  <si>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</si>
  <si>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</si>
  <si>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</si>
  <si>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</si>
  <si>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</si>
  <si>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</si>
  <si>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</si>
  <si>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</si>
  <si>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</si>
  <si>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</si>
  <si>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</si>
  <si>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</si>
  <si>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</si>
  <si>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</si>
  <si>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</si>
  <si>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</si>
  <si>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</si>
  <si>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</si>
  <si>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</si>
  <si>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</si>
  <si>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</si>
  <si>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</si>
  <si>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</si>
  <si>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</si>
  <si>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</si>
  <si>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</si>
  <si>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</si>
  <si>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</si>
  <si>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</si>
  <si>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</si>
  <si>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</si>
  <si>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</si>
  <si>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</si>
  <si>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</si>
  <si>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</si>
  <si>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</si>
  <si>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</si>
  <si>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</si>
  <si>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</si>
  <si>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</si>
  <si>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</si>
  <si>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</si>
  <si>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</si>
  <si>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</si>
  <si>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</si>
  <si>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</si>
  <si>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</si>
  <si>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</si>
  <si>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</si>
  <si>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</si>
  <si>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</si>
  <si>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</si>
  <si>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</si>
  <si>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</si>
  <si>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</si>
  <si>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</si>
  <si>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</si>
  <si>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</si>
  <si>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</si>
  <si>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</si>
  <si>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</si>
  <si>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</si>
  <si>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</si>
  <si>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</si>
  <si>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</si>
  <si>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</si>
  <si>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</si>
  <si>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</si>
  <si>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</si>
  <si>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</si>
  <si>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</si>
  <si>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</si>
  <si>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</si>
  <si>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</si>
  <si>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</si>
  <si>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</si>
  <si>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</si>
  <si>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</si>
  <si>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</si>
  <si>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</si>
  <si>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</si>
  <si>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</si>
  <si>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</si>
  <si>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</si>
  <si>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</si>
  <si>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</si>
  <si>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</si>
  <si>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</si>
  <si>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</si>
  <si>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</si>
  <si>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</si>
  <si>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</si>
  <si>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</si>
  <si>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</si>
  <si>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</si>
  <si>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</si>
  <si>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</si>
  <si>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</si>
  <si>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</si>
  <si>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</si>
  <si>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</si>
  <si>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</si>
  <si>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</si>
  <si>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</si>
  <si>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</si>
  <si>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</si>
  <si>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</si>
  <si>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</si>
  <si>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</si>
  <si>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</si>
  <si>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</si>
  <si>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</si>
  <si>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</si>
  <si>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</si>
  <si>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</si>
  <si>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</si>
  <si>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</si>
  <si>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</si>
  <si>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</si>
  <si>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</si>
  <si>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</si>
  <si>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</si>
  <si>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</si>
  <si>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</si>
  <si>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</si>
  <si>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</si>
  <si>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</si>
  <si>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</si>
  <si>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</si>
  <si>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</si>
  <si>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</si>
  <si>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</si>
  <si>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</si>
  <si>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</si>
  <si>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</si>
  <si>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</si>
  <si>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</si>
  <si>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</si>
  <si>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</si>
  <si>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</si>
  <si>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</si>
  <si>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</si>
  <si>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</si>
  <si>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</si>
  <si>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</si>
  <si>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</si>
  <si>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</si>
  <si>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</si>
  <si>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</si>
  <si>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</si>
  <si>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</si>
  <si>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</si>
  <si>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</si>
  <si>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</si>
  <si>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</si>
  <si>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</si>
  <si>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</si>
  <si>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</si>
  <si>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</si>
  <si>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</si>
  <si>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</si>
  <si>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</si>
  <si>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</si>
  <si>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</si>
  <si>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</si>
  <si>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</si>
  <si>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</si>
  <si>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</si>
  <si>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</si>
  <si>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</si>
  <si>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</si>
  <si>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</si>
  <si>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</si>
  <si>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</si>
  <si>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</si>
  <si>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</si>
  <si>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</si>
  <si>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</si>
  <si>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</si>
  <si>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</si>
  <si>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</si>
  <si>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</si>
  <si>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</si>
  <si>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</si>
  <si>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</si>
  <si>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</si>
  <si>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</si>
  <si>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</si>
  <si>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</si>
  <si>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</si>
  <si>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</si>
  <si>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</si>
  <si>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</si>
  <si>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</si>
  <si>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</si>
  <si>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</si>
  <si>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</si>
  <si>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</si>
  <si>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</si>
  <si>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</si>
  <si>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</si>
  <si>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</si>
  <si>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</si>
  <si>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</si>
  <si>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</si>
  <si>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</si>
  <si>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</si>
  <si>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</si>
  <si>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</si>
  <si>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</si>
  <si>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</si>
  <si>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</si>
  <si>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</si>
  <si>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</si>
  <si>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</si>
  <si>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</si>
  <si>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</si>
  <si>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</si>
  <si>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</si>
  <si>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</si>
  <si>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</si>
  <si>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</si>
  <si>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</si>
  <si>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</si>
  <si>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</si>
  <si>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</si>
  <si>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</si>
  <si>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</si>
  <si>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</si>
  <si>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</si>
  <si>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</si>
  <si>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</si>
  <si>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</si>
  <si>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</si>
  <si>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</si>
  <si>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</si>
  <si>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</si>
  <si>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</si>
  <si>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</si>
  <si>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</si>
  <si>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</si>
  <si>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</si>
  <si>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</si>
  <si>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</si>
  <si>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</si>
  <si>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</si>
  <si>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</si>
  <si>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</si>
  <si>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</si>
  <si>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</si>
  <si>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</si>
  <si>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</si>
  <si>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</si>
  <si>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</si>
  <si>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</si>
  <si>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</si>
  <si>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</si>
  <si>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</si>
  <si>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</si>
  <si>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</si>
  <si>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</si>
  <si>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</si>
  <si>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</si>
  <si>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</si>
  <si>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</si>
  <si>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</si>
  <si>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</si>
  <si>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</si>
  <si>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</si>
  <si>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</si>
  <si>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</si>
  <si>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</si>
  <si>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</si>
  <si>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</si>
  <si>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</si>
  <si>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</si>
  <si>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</si>
  <si>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</si>
  <si>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</si>
  <si>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</si>
  <si>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</si>
  <si>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</si>
  <si>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</si>
  <si>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</si>
  <si>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</si>
  <si>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</si>
  <si>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</si>
  <si>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</si>
  <si>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</si>
  <si>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</si>
  <si>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</si>
  <si>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</si>
  <si>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</si>
  <si>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</si>
  <si>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</si>
  <si>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</si>
  <si>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</si>
  <si>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</si>
  <si>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</si>
  <si>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</si>
  <si>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</si>
  <si>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</si>
  <si>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</si>
  <si>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</si>
  <si>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</si>
  <si>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</si>
  <si>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</si>
  <si>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</si>
  <si>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</si>
  <si>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</si>
  <si>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</si>
  <si>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</si>
  <si>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</si>
  <si>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</si>
  <si>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</si>
  <si>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</si>
  <si>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</si>
  <si>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</si>
  <si>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</si>
  <si>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</si>
  <si>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</si>
  <si>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</si>
  <si>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</si>
  <si>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</si>
  <si>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</si>
  <si>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</si>
  <si>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</si>
  <si>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</si>
  <si>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</si>
  <si>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</si>
  <si>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</si>
  <si>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</si>
  <si>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</si>
  <si>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</si>
  <si>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</si>
  <si>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</si>
  <si>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</si>
  <si>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</si>
  <si>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</si>
  <si>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</si>
  <si>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</si>
  <si>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</si>
  <si>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</si>
  <si>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</si>
  <si>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</si>
  <si>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</si>
  <si>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</si>
  <si>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</si>
  <si>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</si>
  <si>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</si>
  <si>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</si>
  <si>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</si>
  <si>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</si>
  <si>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</si>
  <si>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</si>
  <si>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</si>
  <si>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</si>
  <si>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</si>
  <si>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</si>
  <si>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</si>
  <si>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</si>
  <si>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</si>
  <si>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</si>
  <si>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</si>
  <si>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</si>
  <si>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</si>
  <si>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</si>
  <si>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</si>
  <si>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</si>
  <si>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</si>
  <si>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</si>
  <si>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</si>
  <si>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</si>
  <si>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</si>
  <si>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</si>
  <si>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</si>
  <si>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</si>
  <si>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</si>
  <si>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</si>
  <si>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</si>
  <si>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</si>
  <si>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</si>
  <si>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</si>
  <si>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</si>
  <si>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</si>
  <si>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</si>
  <si>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</si>
  <si>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</si>
  <si>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</si>
  <si>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</si>
  <si>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</si>
  <si>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</si>
  <si>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</si>
  <si>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</si>
  <si>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</si>
  <si>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</si>
  <si>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</si>
  <si>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</si>
  <si>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</si>
  <si>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</si>
  <si>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</si>
  <si>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</si>
  <si>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</si>
  <si>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</si>
  <si>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</si>
  <si>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</si>
  <si>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</si>
  <si>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</si>
  <si>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</si>
  <si>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</si>
  <si>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</si>
  <si>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</si>
  <si>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</si>
  <si>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</si>
  <si>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</si>
  <si>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</si>
  <si>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</si>
  <si>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</si>
  <si>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</si>
  <si>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</si>
  <si>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</si>
  <si>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</si>
  <si>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</si>
  <si>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</si>
  <si>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</si>
  <si>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</si>
  <si>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</si>
  <si>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</si>
  <si>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</si>
  <si>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</si>
  <si>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</si>
  <si>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</si>
  <si>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</si>
  <si>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</si>
  <si>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</si>
  <si>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</si>
  <si>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</si>
  <si>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</si>
  <si>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</si>
  <si>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</si>
  <si>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</si>
  <si>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</si>
  <si>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</si>
  <si>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</si>
  <si>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</si>
  <si>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</si>
  <si>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</si>
  <si>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</si>
  <si>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</si>
  <si>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</si>
  <si>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</si>
  <si>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</si>
  <si>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</si>
  <si>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</si>
  <si>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</si>
  <si>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</si>
  <si>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</si>
  <si>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</si>
  <si>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</si>
  <si>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</si>
  <si>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</si>
  <si>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</si>
  <si>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</si>
  <si>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</si>
  <si>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</si>
  <si>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</si>
  <si>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</si>
  <si>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</si>
  <si>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</si>
  <si>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</si>
  <si>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</si>
  <si>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</si>
  <si>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</si>
  <si>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</si>
  <si>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</si>
  <si>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</si>
  <si>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</si>
  <si>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</si>
  <si>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</si>
  <si>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</si>
  <si>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</si>
  <si>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</si>
  <si>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</si>
  <si>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</si>
  <si>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</si>
  <si>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</si>
  <si>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</si>
  <si>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</si>
  <si>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</si>
  <si>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</si>
  <si>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</si>
  <si>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</si>
  <si>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</si>
  <si>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</si>
  <si>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</si>
  <si>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</si>
  <si>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</si>
  <si>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</si>
  <si>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</si>
  <si>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</si>
  <si>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</si>
  <si>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</si>
  <si>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</si>
  <si>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</si>
  <si>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</si>
  <si>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</si>
  <si>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</si>
  <si>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</si>
  <si>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</si>
  <si>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</si>
  <si>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</si>
  <si>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</si>
  <si>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</si>
  <si>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</si>
  <si>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</si>
  <si>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</si>
  <si>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</si>
  <si>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</si>
  <si>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</si>
  <si>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</si>
  <si>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</si>
  <si>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</si>
  <si>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</si>
  <si>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</si>
  <si>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</si>
  <si>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</si>
  <si>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</si>
  <si>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</si>
  <si>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</si>
  <si>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</si>
  <si>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</si>
  <si>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</si>
  <si>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</si>
  <si>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</si>
  <si>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</si>
  <si>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</si>
  <si>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</si>
  <si>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</si>
  <si>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</si>
  <si>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</si>
  <si>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</si>
  <si>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</si>
  <si>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</si>
  <si>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</si>
  <si>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</si>
  <si>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</si>
  <si>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</si>
  <si>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</si>
  <si>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</si>
  <si>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</si>
  <si>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</si>
  <si>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</si>
  <si>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</si>
  <si>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</si>
  <si>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</si>
  <si>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</si>
  <si>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</si>
  <si>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</si>
  <si>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</si>
  <si>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</si>
  <si>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</si>
  <si>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</si>
  <si>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</si>
  <si>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</si>
  <si>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</si>
  <si>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</si>
  <si>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</si>
  <si>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</si>
  <si>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</si>
  <si>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</si>
  <si>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</si>
  <si>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</si>
  <si>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</si>
  <si>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</si>
  <si>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</si>
  <si>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</si>
  <si>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</si>
  <si>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</si>
  <si>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</si>
  <si>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</si>
  <si>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</si>
  <si>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</si>
  <si>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</si>
  <si>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</si>
  <si>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</si>
  <si>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</si>
  <si>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</si>
  <si>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</si>
  <si>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</si>
  <si>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</si>
  <si>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</si>
  <si>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</si>
  <si>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</si>
  <si>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</si>
  <si>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</si>
  <si>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</si>
  <si>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</si>
  <si>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</si>
  <si>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</si>
  <si>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</si>
  <si>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</si>
  <si>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</si>
  <si>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</si>
  <si>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</si>
  <si>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</si>
  <si>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</si>
  <si>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</si>
  <si>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</si>
  <si>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</si>
  <si>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</si>
  <si>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</si>
  <si>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</si>
  <si>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</si>
  <si>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</si>
  <si>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</si>
  <si>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</si>
  <si>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</si>
  <si>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</si>
  <si>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</si>
  <si>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</si>
  <si>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</si>
  <si>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</si>
  <si>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</si>
  <si>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</si>
  <si>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</si>
  <si>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</si>
  <si>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</si>
  <si>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</si>
  <si>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</si>
  <si>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</si>
  <si>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</si>
  <si>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</si>
  <si>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</si>
  <si>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</si>
  <si>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</si>
  <si>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</si>
  <si>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</si>
  <si>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</si>
  <si>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</si>
  <si>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</si>
  <si>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</si>
  <si>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</si>
  <si>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</si>
  <si>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</si>
  <si>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</si>
  <si>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</si>
  <si>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</si>
  <si>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</si>
  <si>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</si>
  <si>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</si>
  <si>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</si>
  <si>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</si>
  <si>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</si>
  <si>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</si>
  <si>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</si>
  <si>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</si>
  <si>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</si>
  <si>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</si>
  <si>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</si>
  <si>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</si>
  <si>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</si>
  <si>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</si>
  <si>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</si>
  <si>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</si>
  <si>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</si>
  <si>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</si>
  <si>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</si>
  <si>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</si>
  <si>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</si>
  <si>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</si>
  <si>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</si>
  <si>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</si>
  <si>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</si>
  <si>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</si>
  <si>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</si>
  <si>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</si>
  <si>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</si>
  <si>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</si>
  <si>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</si>
  <si>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</si>
  <si>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</si>
  <si>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</si>
  <si>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</si>
  <si>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</si>
  <si>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</si>
  <si>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</si>
  <si>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</si>
  <si>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</si>
  <si>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</si>
  <si>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</si>
  <si>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</si>
  <si>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</si>
  <si>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</si>
  <si>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</si>
  <si>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</si>
  <si>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</si>
  <si>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</si>
  <si>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</si>
  <si>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</si>
  <si>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</si>
  <si>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</si>
  <si>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</si>
  <si>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</si>
  <si>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</si>
  <si>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</si>
  <si>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</si>
  <si>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</si>
  <si>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</si>
  <si>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</si>
  <si>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</si>
  <si>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</si>
  <si>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</si>
  <si>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</si>
  <si>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</si>
  <si>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</si>
  <si>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</si>
  <si>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</si>
  <si>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</si>
  <si>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</si>
  <si>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</si>
  <si>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</si>
  <si>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</si>
  <si>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</si>
  <si>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</si>
  <si>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</si>
  <si>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</si>
  <si>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</si>
  <si>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</si>
  <si>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</si>
  <si>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</si>
  <si>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</si>
  <si>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</si>
  <si>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</si>
  <si>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</si>
  <si>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</si>
  <si>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</si>
  <si>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</si>
  <si>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</si>
  <si>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</si>
  <si>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</si>
  <si>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</si>
  <si>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</si>
  <si>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</si>
  <si>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</si>
  <si>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</si>
  <si>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</si>
  <si>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</si>
  <si>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</si>
  <si>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</si>
  <si>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</si>
  <si>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</si>
  <si>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</si>
  <si>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</si>
  <si>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</si>
  <si>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</si>
  <si>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</si>
  <si>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</si>
  <si>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</si>
  <si>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</si>
  <si>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</si>
  <si>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</si>
  <si>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</si>
  <si>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</si>
  <si>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</si>
  <si>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</si>
  <si>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</si>
  <si>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</si>
  <si>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</si>
  <si>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</si>
  <si>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</si>
  <si>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</si>
  <si>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</si>
  <si>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</si>
  <si>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</si>
  <si>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</si>
  <si>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</si>
  <si>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</si>
  <si>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</si>
  <si>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</si>
  <si>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</si>
  <si>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</si>
  <si>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</si>
  <si>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</si>
  <si>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</si>
  <si>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</si>
  <si>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</si>
  <si>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</si>
  <si>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</si>
  <si>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</si>
  <si>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</si>
  <si>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</si>
  <si>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</si>
  <si>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</si>
  <si>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</si>
  <si>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</si>
  <si>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</si>
  <si>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</si>
  <si>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</si>
  <si>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</si>
  <si>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</si>
  <si>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</si>
  <si>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</si>
  <si>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</si>
  <si>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</si>
  <si>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</si>
  <si>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</si>
  <si>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</si>
  <si>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</si>
  <si>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</si>
  <si>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</si>
  <si>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</si>
  <si>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</si>
  <si>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</si>
  <si>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</si>
  <si>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</si>
  <si>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</si>
  <si>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</si>
  <si>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</si>
  <si>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</si>
  <si>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</si>
  <si>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</si>
  <si>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</si>
  <si>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</si>
  <si>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</si>
  <si>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</si>
  <si>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</si>
  <si>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</si>
  <si>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</si>
  <si>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</si>
  <si>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</si>
  <si>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</si>
  <si>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</si>
  <si>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</si>
  <si>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</si>
  <si>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</si>
  <si>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</si>
  <si>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</si>
  <si>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</si>
  <si>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</si>
  <si>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</si>
  <si>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</si>
  <si>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</si>
  <si>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</si>
  <si>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</si>
  <si>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</si>
  <si>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</si>
  <si>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</si>
  <si>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</si>
  <si>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</si>
  <si>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</si>
  <si>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</si>
  <si>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</si>
  <si>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</si>
  <si>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</si>
  <si>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</si>
  <si>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</si>
  <si>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</si>
  <si>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</si>
  <si>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</si>
  <si>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</si>
  <si>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</si>
  <si>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</si>
  <si>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</si>
  <si>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</si>
  <si>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</si>
  <si>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</si>
  <si>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</si>
  <si>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</si>
  <si>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</si>
  <si>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</si>
  <si>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</si>
  <si>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</si>
  <si>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</si>
  <si>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</si>
  <si>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</si>
  <si>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</si>
  <si>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</si>
  <si>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</si>
  <si>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</si>
  <si>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</si>
  <si>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</si>
  <si>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</si>
  <si>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</si>
  <si>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</si>
  <si>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</si>
  <si>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</si>
  <si>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</si>
  <si>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</si>
  <si>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</si>
  <si>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</si>
  <si>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</si>
  <si>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</si>
  <si>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</si>
  <si>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</si>
  <si>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</si>
  <si>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</si>
  <si>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</si>
  <si>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</si>
  <si>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</si>
  <si>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</si>
  <si>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</si>
  <si>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</si>
  <si>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</si>
  <si>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</si>
  <si>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</si>
  <si>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</si>
  <si>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</si>
  <si>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</si>
  <si>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</si>
  <si>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</si>
  <si>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</si>
  <si>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</si>
  <si>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</si>
  <si>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</si>
  <si>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</si>
  <si>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</si>
  <si>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</si>
  <si>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</si>
  <si>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</si>
  <si>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</si>
  <si>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</si>
  <si>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</si>
  <si>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</si>
  <si>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</si>
  <si>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</si>
  <si>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</si>
  <si>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</si>
  <si>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</si>
  <si>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</si>
  <si>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</si>
  <si>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</si>
  <si>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</si>
  <si>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</si>
  <si>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</si>
  <si>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</si>
  <si>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</si>
  <si>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</si>
  <si>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</si>
  <si>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</si>
  <si>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</si>
  <si>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</si>
  <si>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</si>
  <si>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</si>
  <si>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</si>
  <si>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</si>
  <si>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</si>
  <si>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</si>
  <si>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</si>
  <si>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</si>
  <si>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</si>
  <si>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</si>
  <si>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</si>
  <si>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</si>
  <si>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</si>
  <si>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</si>
  <si>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</si>
  <si>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</si>
  <si>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</si>
  <si>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</si>
  <si>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</si>
  <si>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</si>
  <si>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</si>
  <si>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</si>
  <si>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</si>
  <si>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</si>
  <si>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</si>
  <si>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</si>
  <si>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</si>
  <si>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</si>
  <si>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</si>
  <si>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</si>
  <si>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</si>
  <si>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</si>
  <si>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</si>
  <si>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</si>
  <si>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</si>
  <si>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</si>
  <si>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</si>
  <si>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</si>
  <si>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</si>
  <si>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</si>
  <si>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</si>
  <si>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</si>
  <si>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</si>
  <si>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</si>
  <si>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</si>
  <si>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</si>
  <si>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</si>
  <si>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</si>
  <si>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</si>
  <si>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</si>
  <si>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</si>
  <si>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</si>
  <si>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</si>
  <si>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</si>
  <si>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</si>
  <si>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</si>
  <si>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</si>
  <si>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</si>
  <si>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</si>
  <si>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</si>
  <si>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</si>
  <si>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</si>
  <si>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</si>
  <si>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</si>
  <si>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</si>
  <si>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</si>
  <si>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</si>
  <si>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</si>
  <si>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</si>
  <si>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</si>
  <si>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</si>
  <si>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</si>
  <si>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</si>
  <si>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</si>
  <si>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</si>
  <si>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</si>
  <si>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</si>
  <si>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</si>
  <si>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</si>
  <si>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</si>
  <si>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</si>
  <si>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</si>
  <si>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</si>
  <si>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</si>
  <si>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</si>
  <si>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</si>
  <si>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</si>
  <si>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</si>
  <si>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</si>
  <si>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</si>
  <si>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</si>
  <si>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</si>
  <si>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</si>
  <si>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</si>
  <si>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</si>
  <si>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</si>
  <si>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</si>
  <si>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</si>
  <si>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</si>
  <si>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</si>
  <si>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</si>
  <si>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</si>
  <si>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</si>
  <si>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</si>
  <si>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</si>
  <si>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</si>
  <si>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</si>
  <si>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</si>
  <si>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</si>
  <si>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</si>
  <si>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</si>
  <si>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</si>
  <si>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</si>
  <si>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</si>
  <si>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</si>
  <si>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</si>
  <si>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</si>
  <si>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</si>
  <si>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</si>
  <si>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</si>
  <si>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</si>
  <si>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</si>
  <si>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</si>
  <si>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</si>
  <si>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</si>
  <si>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</si>
  <si>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</si>
  <si>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</si>
  <si>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</si>
  <si>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</si>
  <si>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</si>
  <si>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</si>
  <si>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</si>
  <si>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</si>
  <si>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</si>
  <si>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</si>
  <si>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</si>
  <si>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</si>
  <si>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</si>
  <si>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</si>
  <si>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</si>
  <si>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</si>
  <si>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</si>
  <si>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</si>
  <si>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</si>
  <si>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</si>
  <si>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</si>
  <si>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</si>
  <si>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</si>
  <si>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</si>
  <si>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</si>
  <si>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</si>
  <si>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</si>
  <si>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</si>
  <si>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</si>
  <si>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</si>
  <si>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</si>
  <si>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</si>
  <si>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</si>
  <si>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</si>
  <si>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</si>
  <si>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</si>
  <si>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</si>
  <si>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</si>
  <si>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</si>
  <si>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</si>
  <si>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</si>
  <si>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</si>
  <si>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</si>
  <si>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</si>
  <si>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</si>
  <si>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</si>
  <si>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</si>
  <si>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</si>
  <si>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</si>
  <si>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</si>
  <si>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</si>
  <si>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</si>
  <si>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</si>
  <si>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</si>
  <si>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</si>
  <si>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</si>
  <si>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</si>
  <si>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</si>
  <si>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</si>
  <si>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</si>
  <si>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</si>
  <si>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</si>
  <si>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</si>
  <si>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</si>
  <si>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</si>
  <si>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</si>
  <si>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</si>
  <si>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</si>
  <si>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</si>
  <si>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</si>
  <si>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</si>
  <si>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</si>
  <si>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</si>
  <si>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</si>
  <si>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</si>
  <si>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</si>
  <si>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</si>
  <si>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</si>
  <si>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</si>
  <si>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</si>
  <si>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</si>
  <si>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</si>
  <si>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</si>
  <si>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</si>
  <si>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</si>
  <si>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</si>
  <si>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</si>
  <si>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</si>
  <si>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</si>
  <si>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</si>
  <si>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</si>
  <si>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</si>
  <si>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</si>
  <si>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</si>
  <si>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</si>
  <si>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</si>
  <si>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</si>
  <si>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</si>
  <si>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</si>
  <si>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</si>
  <si>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</si>
  <si>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</si>
  <si>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</si>
  <si>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</si>
  <si>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</si>
  <si>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</si>
  <si>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</si>
  <si>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</si>
  <si>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</si>
  <si>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</si>
  <si>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</si>
  <si>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</si>
  <si>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</si>
  <si>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</si>
  <si>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</si>
  <si>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</si>
  <si>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</si>
  <si>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</si>
  <si>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</si>
  <si>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</si>
  <si>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</si>
  <si>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</si>
  <si>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</si>
  <si>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</si>
  <si>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</si>
  <si>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</si>
  <si>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</si>
  <si>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</si>
  <si>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</si>
  <si>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</si>
  <si>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</si>
  <si>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</si>
  <si>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</si>
  <si>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</si>
  <si>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</si>
  <si>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</si>
  <si>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</si>
  <si>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</si>
  <si>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</si>
  <si>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</si>
  <si>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</si>
  <si>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</si>
  <si>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</si>
  <si>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</si>
  <si>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</si>
  <si>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</si>
  <si>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</si>
  <si>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</si>
  <si>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</si>
  <si>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</si>
  <si>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</si>
  <si>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</si>
  <si>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</si>
  <si>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</si>
  <si>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</si>
  <si>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</si>
  <si>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</si>
  <si>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</si>
  <si>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</si>
  <si>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</si>
  <si>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</si>
  <si>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</si>
  <si>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</si>
  <si>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</si>
  <si>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</si>
  <si>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</si>
  <si>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</si>
  <si>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</si>
  <si>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</si>
  <si>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</si>
  <si>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</si>
  <si>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</si>
  <si>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</si>
  <si>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</si>
  <si>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</si>
  <si>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</si>
  <si>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</si>
  <si>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</si>
  <si>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</si>
  <si>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</si>
  <si>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</si>
  <si>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</si>
  <si>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</si>
  <si>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</si>
  <si>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</si>
  <si>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</si>
  <si>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</si>
  <si>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</si>
  <si>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</si>
  <si>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</si>
  <si>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</si>
  <si>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</si>
  <si>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</si>
  <si>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</si>
  <si>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</si>
  <si>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</si>
  <si>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</si>
  <si>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</si>
  <si>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</si>
  <si>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</si>
  <si>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</si>
  <si>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</si>
  <si>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</si>
  <si>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</si>
  <si>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</si>
  <si>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</si>
  <si>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</si>
  <si>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</si>
  <si>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</si>
  <si>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</si>
  <si>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</si>
  <si>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</si>
  <si>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</si>
  <si>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</si>
  <si>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</si>
  <si>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</si>
  <si>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</si>
  <si>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</si>
  <si>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</si>
  <si>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</si>
  <si>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</si>
  <si>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</si>
  <si>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</si>
  <si>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</si>
  <si>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</si>
  <si>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</si>
  <si>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</si>
  <si>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</si>
  <si>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</si>
  <si>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</si>
  <si>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</si>
  <si>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</si>
  <si>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</si>
  <si>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</si>
  <si>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</si>
  <si>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</si>
  <si>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</si>
  <si>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</si>
  <si>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</si>
  <si>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</si>
  <si>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</si>
  <si>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</si>
  <si>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</si>
  <si>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</si>
  <si>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</si>
  <si>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</si>
  <si>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</si>
  <si>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</si>
  <si>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</si>
  <si>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</si>
  <si>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</si>
  <si>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</si>
  <si>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</si>
  <si>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</si>
  <si>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</si>
  <si>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</si>
  <si>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</si>
  <si>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</si>
  <si>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</si>
  <si>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</si>
  <si>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</si>
  <si>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</si>
  <si>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</si>
  <si>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</si>
  <si>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</si>
  <si>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</si>
  <si>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</si>
  <si>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</si>
  <si>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</si>
  <si>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</si>
  <si>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</si>
  <si>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</si>
  <si>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</si>
  <si>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</si>
  <si>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</si>
  <si>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</si>
  <si>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</si>
  <si>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</si>
  <si>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</si>
  <si>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</si>
  <si>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</si>
  <si>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</si>
  <si>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</si>
  <si>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</si>
  <si>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</si>
  <si>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</si>
  <si>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</si>
  <si>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</si>
  <si>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</si>
  <si>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</si>
  <si>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</si>
  <si>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</si>
  <si>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</si>
  <si>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</si>
  <si>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</si>
  <si>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</si>
  <si>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</si>
  <si>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</si>
  <si>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</si>
  <si>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</si>
  <si>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</si>
  <si>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</si>
  <si>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</si>
  <si>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</si>
  <si>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</si>
  <si>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</si>
  <si>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</si>
  <si>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</si>
  <si>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</si>
  <si>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</si>
  <si>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</si>
  <si>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</si>
  <si>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</si>
  <si>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</si>
  <si>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</si>
  <si>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</si>
  <si>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</si>
  <si>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</si>
  <si>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</si>
  <si>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</si>
  <si>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</si>
  <si>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</si>
  <si>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</si>
  <si>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</si>
  <si>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</si>
  <si>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</si>
  <si>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</si>
  <si>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</si>
  <si>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</si>
  <si>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</si>
  <si>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</si>
  <si>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</si>
  <si>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</si>
  <si>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</si>
  <si>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</si>
  <si>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</si>
  <si>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</si>
  <si>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</si>
  <si>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</si>
  <si>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</si>
  <si>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</si>
  <si>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</si>
  <si>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</si>
  <si>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</si>
  <si>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</si>
  <si>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</si>
  <si>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</si>
  <si>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</si>
  <si>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</si>
  <si>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</si>
  <si>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</si>
  <si>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</si>
  <si>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</si>
  <si>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</si>
  <si>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</si>
  <si>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</si>
  <si>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</si>
  <si>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</si>
  <si>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</si>
  <si>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</si>
  <si>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</si>
  <si>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</si>
  <si>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</si>
  <si>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</si>
  <si>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</si>
  <si>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</si>
  <si>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</si>
  <si>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</si>
  <si>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</si>
  <si>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</si>
  <si>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</si>
  <si>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</si>
  <si>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</si>
  <si>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</si>
  <si>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</si>
  <si>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</si>
  <si>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</si>
  <si>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</si>
  <si>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</si>
  <si>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</si>
  <si>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</si>
  <si>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</si>
  <si>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</si>
  <si>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</si>
  <si>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</si>
  <si>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</si>
  <si>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</si>
  <si>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</si>
  <si>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</si>
  <si>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</si>
  <si>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</si>
  <si>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</si>
  <si>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</si>
  <si>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</si>
  <si>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</si>
  <si>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</si>
  <si>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</si>
  <si>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</si>
  <si>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</si>
  <si>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</si>
  <si>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</si>
  <si>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</si>
  <si>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</si>
  <si>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</si>
  <si>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</si>
  <si>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</si>
  <si>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</si>
  <si>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</si>
  <si>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</si>
  <si>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</si>
  <si>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</si>
  <si>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</si>
  <si>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</si>
  <si>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</si>
  <si>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</si>
  <si>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</si>
  <si>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</si>
  <si>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</si>
  <si>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</si>
  <si>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</si>
  <si>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</si>
  <si>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</si>
  <si>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</si>
  <si>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</si>
  <si>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</si>
  <si>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</si>
  <si>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</si>
  <si>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</si>
  <si>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</si>
  <si>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</si>
  <si>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</si>
  <si>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</si>
  <si>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</si>
  <si>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</si>
  <si>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</si>
  <si>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</si>
  <si>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</si>
  <si>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</si>
  <si>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</si>
  <si>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</si>
  <si>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</si>
  <si>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</si>
  <si>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</si>
  <si>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</si>
  <si>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</si>
  <si>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</si>
  <si>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</si>
  <si>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</si>
  <si>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</si>
  <si>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</si>
  <si>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</si>
  <si>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</si>
  <si>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</si>
  <si>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</si>
  <si>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</si>
  <si>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</si>
  <si>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</si>
  <si>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</si>
  <si>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</si>
  <si>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</si>
  <si>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</si>
  <si>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</si>
  <si>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</si>
  <si>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</si>
  <si>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</si>
  <si>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</si>
  <si>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</si>
  <si>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</si>
  <si>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</si>
  <si>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</si>
  <si>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</si>
  <si>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</si>
  <si>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</si>
  <si>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</si>
  <si>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</si>
  <si>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</si>
  <si>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</si>
  <si>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</si>
  <si>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</si>
  <si>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</si>
  <si>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</si>
  <si>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</si>
  <si>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</si>
  <si>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</si>
  <si>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</si>
  <si>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</si>
  <si>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</si>
  <si>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</si>
  <si>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</si>
  <si>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</si>
  <si>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</si>
  <si>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</si>
  <si>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</si>
  <si>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</si>
  <si>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</si>
  <si>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</si>
  <si>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</si>
  <si>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</si>
  <si>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</si>
  <si>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</si>
  <si>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</si>
  <si>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</si>
  <si>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</si>
  <si>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</si>
  <si>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</si>
  <si>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</si>
  <si>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</si>
  <si>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</si>
  <si>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</si>
  <si>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</si>
  <si>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</si>
  <si>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</si>
  <si>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</si>
  <si>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</si>
  <si>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</si>
  <si>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</si>
  <si>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</si>
  <si>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</si>
  <si>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</si>
  <si>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</si>
  <si>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</si>
  <si>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</si>
  <si>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</si>
  <si>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</si>
  <si>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</si>
  <si>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</si>
  <si>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</si>
  <si>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</si>
  <si>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</si>
  <si>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</si>
  <si>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</si>
  <si>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</si>
  <si>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</si>
  <si>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</si>
  <si>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</si>
  <si>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</si>
  <si>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</si>
  <si>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</si>
  <si>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</si>
  <si>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</si>
  <si>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</si>
  <si>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</si>
  <si>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</si>
  <si>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</si>
  <si>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</si>
  <si>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</si>
  <si>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</si>
  <si>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</si>
  <si>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</si>
  <si>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</si>
  <si>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</si>
  <si>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</si>
  <si>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</si>
  <si>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</si>
  <si>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</si>
  <si>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</si>
  <si>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</si>
  <si>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</si>
  <si>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</si>
  <si>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</si>
  <si>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</si>
  <si>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</si>
  <si>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</si>
  <si>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</si>
  <si>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</si>
  <si>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</si>
  <si>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</si>
  <si>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</si>
  <si>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</si>
  <si>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</si>
  <si>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</si>
  <si>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</si>
  <si>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</si>
  <si>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</si>
  <si>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</si>
  <si>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</si>
  <si>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</si>
  <si>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</si>
  <si>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</si>
  <si>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</si>
  <si>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</si>
  <si>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</si>
  <si>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</si>
  <si>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</si>
  <si>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</si>
  <si>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</si>
  <si>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</si>
  <si>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</si>
  <si>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</si>
  <si>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</si>
  <si>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</si>
  <si>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</si>
  <si>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</si>
  <si>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</si>
  <si>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</si>
  <si>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</si>
  <si>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</si>
  <si>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</si>
  <si>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</si>
  <si>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</si>
  <si>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</si>
  <si>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</si>
  <si>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</si>
  <si>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</si>
  <si>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</si>
  <si>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</si>
  <si>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</si>
  <si>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</si>
  <si>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</si>
  <si>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</si>
  <si>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</si>
  <si>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</si>
  <si>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</si>
  <si>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</si>
  <si>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</si>
  <si>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</si>
  <si>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</si>
  <si>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</si>
  <si>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</si>
  <si>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</si>
  <si>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</si>
  <si>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</si>
  <si>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</si>
  <si>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</si>
  <si>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</si>
  <si>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</si>
  <si>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</si>
  <si>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</si>
  <si>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</si>
  <si>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</si>
  <si>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</si>
  <si>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</si>
  <si>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</si>
  <si>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</si>
  <si>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</si>
  <si>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</si>
  <si>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</si>
  <si>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</si>
  <si>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</si>
  <si>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</si>
  <si>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</si>
  <si>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</si>
  <si>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</si>
  <si>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</si>
  <si>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</si>
  <si>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</si>
  <si>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</si>
  <si>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</si>
  <si>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</si>
  <si>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</si>
  <si>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</si>
  <si>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</si>
  <si>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</si>
  <si>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</si>
  <si>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</si>
  <si>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</si>
  <si>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</si>
  <si>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</si>
  <si>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</si>
  <si>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</si>
  <si>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</si>
  <si>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</si>
  <si>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</si>
  <si>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</si>
  <si>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</si>
  <si>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</si>
  <si>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</si>
  <si>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</si>
  <si>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</si>
  <si>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</si>
  <si>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</si>
  <si>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</si>
  <si>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</si>
  <si>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</si>
  <si>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</si>
  <si>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</si>
  <si>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</si>
  <si>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</si>
  <si>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</si>
  <si>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</si>
  <si>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</si>
  <si>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</si>
  <si>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</si>
  <si>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</si>
  <si>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</si>
  <si>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</si>
  <si>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</si>
  <si>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</si>
  <si>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</si>
  <si>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</si>
  <si>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</si>
  <si>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</si>
  <si>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</si>
  <si>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</si>
  <si>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</si>
  <si>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</si>
  <si>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</si>
  <si>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</si>
  <si>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</si>
  <si>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</si>
  <si>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</si>
  <si>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</si>
  <si>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</si>
  <si>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</si>
  <si>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</si>
  <si>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</si>
  <si>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</si>
  <si>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</si>
  <si>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</si>
  <si>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</si>
  <si>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</si>
  <si>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</si>
  <si>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</si>
  <si>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</si>
  <si>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</si>
  <si>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</si>
  <si>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</si>
  <si>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</si>
  <si>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</si>
  <si>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</si>
  <si>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</si>
  <si>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</si>
  <si>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</si>
  <si>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</si>
  <si>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</si>
  <si>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</si>
  <si>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</si>
  <si>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</si>
  <si>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</si>
  <si>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</si>
  <si>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</si>
  <si>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</si>
  <si>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</si>
  <si>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</si>
  <si>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</si>
  <si>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</si>
  <si>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</si>
  <si>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</si>
  <si>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</si>
  <si>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</si>
  <si>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</si>
  <si>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</si>
  <si>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</si>
  <si>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</si>
  <si>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</si>
  <si>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</si>
  <si>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</si>
  <si>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</si>
  <si>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</si>
  <si>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</si>
  <si>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</si>
  <si>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</si>
  <si>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</si>
  <si>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</si>
  <si>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</si>
  <si>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</si>
  <si>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</si>
  <si>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</si>
  <si>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</si>
  <si>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</si>
  <si>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</si>
  <si>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</si>
  <si>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</si>
  <si>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</si>
  <si>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</si>
  <si>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</si>
  <si>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</si>
  <si>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</si>
  <si>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</si>
  <si>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</si>
  <si>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</si>
  <si>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</si>
  <si>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</si>
  <si>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</si>
  <si>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</si>
  <si>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</si>
  <si>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</si>
  <si>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</si>
  <si>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</si>
  <si>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</si>
  <si>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</si>
  <si>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</si>
  <si>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</si>
  <si>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</si>
  <si>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</si>
  <si>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</si>
  <si>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</si>
  <si>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</si>
  <si>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</si>
  <si>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</si>
  <si>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</si>
  <si>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</si>
  <si>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</si>
  <si>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</si>
  <si>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</si>
  <si>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</si>
  <si>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</si>
  <si>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</si>
  <si>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</si>
  <si>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</si>
  <si>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</si>
  <si>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</si>
  <si>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</si>
  <si>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</si>
  <si>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</si>
  <si>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</si>
  <si>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</si>
  <si>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</si>
  <si>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</si>
  <si>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</si>
  <si>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</si>
  <si>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</si>
  <si>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</si>
  <si>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</si>
  <si>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</si>
  <si>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</si>
  <si>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</si>
  <si>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</si>
  <si>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</si>
  <si>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</si>
  <si>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</si>
  <si>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</si>
  <si>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</si>
  <si>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</si>
  <si>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</si>
  <si>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</si>
  <si>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</si>
  <si>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</si>
  <si>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</si>
  <si>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</si>
  <si>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</si>
  <si>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</si>
  <si>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</si>
  <si>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</si>
  <si>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</si>
  <si>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</si>
  <si>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</si>
  <si>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</si>
  <si>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</si>
  <si>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</si>
  <si>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</si>
  <si>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</si>
  <si>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</si>
  <si>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</si>
  <si>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</si>
  <si>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</si>
  <si>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</si>
  <si>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</si>
  <si>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</si>
  <si>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</si>
  <si>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</si>
  <si>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</si>
  <si>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</si>
  <si>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</si>
  <si>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</si>
  <si>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</si>
  <si>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</si>
  <si>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</si>
  <si>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</si>
  <si>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</si>
  <si>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</si>
  <si>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</si>
  <si>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</si>
  <si>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</si>
  <si>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</si>
  <si>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</si>
  <si>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</si>
  <si>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</si>
  <si>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</si>
  <si>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</si>
  <si>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</si>
  <si>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</si>
  <si>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</si>
  <si>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</si>
  <si>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</si>
  <si>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</si>
  <si>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</si>
  <si>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</si>
  <si>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</si>
  <si>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</si>
  <si>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</si>
  <si>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</si>
  <si>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</si>
  <si>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</si>
  <si>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</si>
  <si>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</si>
  <si>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</si>
  <si>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</si>
  <si>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</si>
  <si>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</si>
  <si>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</si>
  <si>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</si>
  <si>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</si>
  <si>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</si>
  <si>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</si>
  <si>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</si>
  <si>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</si>
  <si>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</si>
  <si>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</si>
  <si>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</si>
  <si>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</si>
  <si>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</si>
  <si>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</si>
  <si>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</si>
  <si>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</si>
  <si>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</si>
  <si>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</si>
  <si>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</si>
  <si>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</si>
  <si>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</si>
  <si>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</si>
  <si>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</si>
  <si>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</si>
  <si>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</si>
  <si>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</si>
  <si>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</si>
  <si>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</si>
  <si>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</si>
  <si>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</si>
  <si>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</si>
  <si>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</si>
  <si>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</si>
  <si>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</si>
  <si>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</si>
  <si>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</si>
  <si>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</si>
  <si>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</si>
  <si>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</si>
  <si>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</si>
  <si>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</si>
  <si>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</si>
  <si>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</si>
  <si>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</si>
  <si>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</si>
  <si>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</si>
  <si>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</si>
  <si>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</si>
  <si>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</si>
  <si>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</si>
  <si>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</si>
  <si>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</si>
  <si>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</si>
  <si>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</si>
  <si>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</si>
  <si>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</si>
  <si>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</si>
  <si>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</si>
  <si>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</si>
  <si>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</si>
  <si>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</si>
  <si>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</si>
  <si>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</si>
  <si>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</si>
  <si>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</si>
  <si>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</si>
  <si>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</si>
  <si>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</si>
  <si>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</si>
  <si>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</si>
  <si>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</si>
  <si>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</si>
  <si>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</si>
  <si>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</si>
  <si>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</si>
  <si>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</si>
  <si>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</si>
  <si>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</si>
  <si>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</si>
  <si>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</si>
  <si>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</si>
  <si>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</si>
  <si>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</si>
  <si>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</si>
  <si>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</si>
  <si>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</si>
  <si>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</si>
  <si>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</si>
  <si>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</si>
  <si>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</si>
  <si>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</si>
  <si>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</si>
  <si>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</si>
  <si>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</si>
  <si>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</si>
  <si>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</si>
  <si>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</si>
  <si>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</si>
  <si>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</si>
  <si>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</si>
  <si>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</si>
  <si>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</si>
  <si>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</si>
  <si>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</si>
  <si>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</si>
  <si>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</si>
  <si>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</si>
  <si>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</si>
  <si>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</si>
  <si>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</si>
  <si>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</si>
  <si>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</si>
  <si>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</si>
  <si>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</si>
  <si>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</si>
  <si>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</si>
  <si>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</si>
  <si>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</si>
  <si>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</si>
  <si>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</si>
  <si>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</si>
  <si>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</si>
  <si>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</si>
  <si>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</si>
  <si>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</si>
  <si>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</si>
  <si>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</si>
  <si>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</si>
  <si>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</si>
  <si>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</si>
  <si>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</si>
  <si>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</si>
  <si>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</si>
  <si>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</si>
  <si>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</si>
  <si>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</si>
  <si>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</si>
  <si>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</si>
  <si>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</si>
  <si>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</si>
  <si>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</si>
  <si>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</si>
  <si>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</si>
  <si>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</si>
  <si>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</si>
  <si>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</si>
  <si>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</si>
  <si>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</si>
  <si>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</si>
  <si>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</si>
  <si>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</si>
  <si>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</si>
  <si>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</si>
  <si>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</si>
  <si>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</si>
  <si>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</si>
  <si>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</si>
  <si>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</si>
  <si>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</si>
  <si>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</si>
  <si>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</si>
  <si>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</si>
  <si>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</si>
  <si>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</si>
  <si>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</si>
  <si>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</si>
  <si>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</si>
  <si>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</si>
  <si>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</si>
  <si>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</si>
  <si>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</si>
  <si>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</si>
  <si>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</si>
  <si>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</si>
  <si>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</si>
  <si>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</si>
  <si>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</si>
  <si>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</si>
  <si>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</si>
  <si>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</si>
  <si>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</si>
  <si>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</si>
  <si>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</si>
  <si>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</si>
  <si>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</si>
  <si>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</si>
  <si>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</si>
  <si>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</si>
  <si>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</si>
  <si>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</si>
  <si>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</si>
  <si>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</si>
  <si>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</si>
  <si>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</si>
  <si>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</si>
  <si>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</si>
  <si>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</si>
  <si>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</si>
  <si>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</si>
  <si>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</si>
  <si>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</si>
  <si>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</si>
  <si>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</si>
  <si>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</si>
  <si>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</si>
  <si>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</si>
  <si>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</si>
  <si>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</si>
  <si>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</si>
  <si>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</si>
  <si>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</si>
  <si>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</si>
  <si>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</si>
  <si>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</si>
  <si>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</si>
  <si>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</si>
  <si>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</si>
  <si>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</si>
  <si>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</si>
  <si>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</si>
  <si>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</si>
  <si>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</si>
  <si>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</si>
  <si>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</si>
  <si>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</si>
  <si>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</si>
  <si>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</si>
  <si>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</si>
  <si>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</si>
  <si>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</si>
  <si>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</si>
  <si>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</si>
  <si>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</si>
  <si>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</si>
  <si>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</si>
  <si>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</si>
  <si>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</si>
  <si>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</si>
  <si>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</si>
  <si>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</si>
  <si>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</si>
  <si>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</si>
  <si>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</si>
  <si>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</si>
  <si>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</si>
  <si>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</si>
  <si>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</si>
  <si>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</si>
  <si>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</si>
  <si>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</si>
  <si>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</si>
  <si>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</si>
  <si>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</si>
  <si>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</si>
  <si>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</si>
  <si>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</si>
  <si>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</si>
  <si>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</si>
  <si>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</si>
  <si>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</si>
  <si>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</si>
  <si>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</si>
  <si>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</si>
  <si>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</si>
  <si>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</si>
  <si>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</si>
  <si>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</si>
  <si>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</si>
  <si>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</si>
  <si>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</si>
  <si>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</si>
  <si>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</si>
  <si>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</si>
  <si>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</si>
  <si>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</si>
  <si>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</si>
  <si>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</si>
  <si>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</si>
  <si>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</si>
  <si>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</si>
  <si>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</si>
  <si>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</si>
  <si>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</si>
  <si>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</si>
  <si>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</si>
  <si>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</si>
  <si>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</si>
  <si>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</si>
  <si>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</si>
  <si>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</si>
  <si>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</si>
  <si>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</si>
  <si>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</si>
  <si>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</si>
  <si>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</si>
  <si>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</si>
  <si>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</si>
  <si>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</si>
  <si>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</si>
  <si>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</si>
  <si>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</si>
  <si>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</si>
  <si>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</si>
  <si>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</si>
  <si>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</si>
  <si>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</si>
  <si>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</si>
  <si>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</si>
  <si>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</si>
  <si>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</si>
  <si>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</si>
  <si>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</si>
  <si>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</si>
  <si>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</si>
  <si>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</si>
  <si>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</si>
  <si>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</si>
  <si>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</si>
  <si>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</si>
  <si>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</si>
  <si>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</si>
  <si>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</si>
  <si>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</si>
  <si>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</si>
  <si>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</si>
  <si>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</si>
  <si>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</si>
  <si>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</si>
  <si>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</si>
  <si>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</si>
  <si>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</si>
  <si>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</si>
  <si>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</si>
  <si>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</si>
  <si>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</si>
  <si>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</si>
  <si>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</si>
  <si>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</si>
  <si>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</si>
  <si>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</si>
  <si>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</si>
  <si>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</si>
  <si>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</si>
  <si>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</si>
  <si>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</si>
  <si>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</si>
  <si>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</si>
  <si>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</si>
  <si>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</si>
  <si>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</si>
  <si>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</si>
  <si>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</si>
  <si>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</si>
  <si>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</si>
  <si>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</si>
  <si>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</si>
  <si>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</si>
  <si>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</si>
  <si>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</si>
  <si>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</si>
  <si>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</si>
  <si>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</si>
  <si>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</si>
  <si>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</si>
  <si>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</si>
  <si>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</si>
  <si>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</si>
  <si>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</si>
  <si>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</si>
  <si>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</si>
  <si>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</si>
  <si>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</si>
  <si>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</si>
  <si>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</si>
  <si>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</si>
  <si>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</si>
  <si>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</si>
  <si>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</si>
  <si>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</si>
  <si>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</si>
  <si>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</si>
  <si>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</si>
  <si>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</si>
  <si>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</si>
  <si>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</si>
  <si>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</si>
  <si>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</si>
  <si>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</si>
  <si>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</si>
  <si>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</si>
  <si>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</si>
  <si>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</si>
  <si>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</si>
  <si>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</si>
  <si>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</si>
  <si>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</si>
  <si>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</si>
  <si>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</si>
  <si>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</si>
  <si>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</si>
  <si>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</si>
  <si>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</si>
  <si>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</si>
  <si>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</si>
  <si>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</si>
  <si>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</si>
  <si>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</si>
  <si>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</si>
  <si>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</si>
  <si>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</si>
  <si>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</si>
  <si>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</si>
  <si>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</si>
  <si>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</si>
  <si>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</si>
  <si>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</si>
  <si>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</si>
  <si>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</si>
  <si>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</si>
  <si>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</si>
  <si>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</si>
  <si>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</si>
  <si>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</si>
  <si>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</si>
  <si>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</si>
  <si>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</si>
  <si>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</si>
  <si>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</si>
  <si>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</si>
  <si>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</si>
  <si>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</si>
  <si>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</si>
  <si>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</si>
  <si>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</si>
  <si>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</si>
  <si>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</si>
  <si>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</si>
  <si>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</si>
  <si>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</si>
  <si>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</si>
  <si>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</si>
  <si>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</si>
  <si>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</si>
  <si>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</si>
  <si>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</si>
  <si>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</si>
  <si>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</si>
  <si>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</si>
  <si>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</si>
  <si>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</si>
  <si>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</si>
  <si>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</si>
  <si>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</si>
  <si>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</si>
  <si>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</si>
  <si>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</si>
  <si>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</si>
  <si>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</si>
  <si>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</si>
  <si>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</si>
  <si>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</si>
  <si>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</si>
  <si>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</si>
  <si>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</si>
  <si>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</si>
  <si>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</si>
  <si>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</si>
  <si>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</si>
  <si>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</si>
  <si>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</si>
  <si>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</si>
  <si>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</si>
  <si>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</si>
  <si>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</si>
  <si>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</si>
  <si>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</si>
  <si>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</si>
  <si>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</si>
  <si>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</si>
  <si>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</si>
  <si>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</si>
  <si>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</si>
  <si>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</si>
  <si>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</si>
  <si>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</si>
  <si>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</si>
  <si>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</si>
  <si>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</si>
  <si>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</si>
  <si>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</si>
  <si>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</si>
  <si>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</si>
  <si>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</si>
  <si>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</si>
  <si>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</si>
  <si>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</si>
  <si>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</si>
  <si>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</si>
  <si>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</si>
  <si>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</si>
  <si>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</si>
  <si>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</si>
  <si>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</si>
  <si>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</si>
  <si>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</si>
  <si>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</si>
  <si>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</si>
  <si>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</si>
  <si>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</si>
  <si>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</si>
  <si>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</si>
  <si>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</si>
  <si>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</si>
  <si>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</si>
  <si>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</si>
  <si>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</si>
  <si>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</si>
  <si>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</si>
  <si>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</si>
  <si>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</si>
  <si>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</si>
  <si>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</si>
  <si>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</si>
  <si>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</si>
  <si>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</si>
  <si>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</si>
  <si>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</si>
  <si>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</si>
  <si>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</si>
  <si>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</si>
  <si>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</si>
  <si>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</si>
  <si>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</si>
  <si>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</si>
  <si>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</si>
  <si>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</si>
  <si>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</si>
  <si>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</si>
  <si>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</si>
  <si>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</si>
  <si>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</si>
  <si>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</si>
  <si>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</si>
  <si>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</si>
  <si>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</si>
  <si>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</si>
  <si>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</si>
  <si>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</si>
  <si>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</si>
  <si>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</si>
  <si>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</si>
  <si>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</si>
  <si>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</si>
  <si>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</si>
  <si>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</si>
  <si>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</si>
  <si>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</si>
  <si>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</si>
  <si>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</si>
  <si>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</si>
  <si>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</si>
  <si>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</si>
  <si>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</si>
  <si>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</si>
  <si>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</si>
  <si>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</si>
  <si>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</si>
  <si>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</si>
  <si>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</si>
  <si>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</si>
  <si>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</si>
  <si>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</si>
  <si>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</si>
  <si>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</si>
  <si>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</si>
  <si>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</si>
  <si>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</si>
  <si>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</si>
  <si>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</si>
  <si>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</si>
  <si>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</si>
  <si>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</si>
  <si>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</si>
  <si>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</si>
  <si>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</si>
  <si>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</si>
  <si>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</si>
  <si>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</si>
  <si>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</si>
  <si>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</si>
  <si>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</si>
  <si>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</si>
  <si>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</si>
  <si>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</si>
  <si>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</si>
  <si>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</si>
  <si>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</si>
  <si>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</si>
  <si>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</si>
  <si>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</si>
  <si>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</si>
  <si>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</si>
  <si>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</si>
  <si>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</si>
  <si>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</si>
  <si>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</si>
  <si>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</si>
  <si>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</si>
  <si>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</si>
  <si>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</si>
  <si>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</si>
  <si>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</si>
  <si>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</si>
  <si>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</si>
  <si>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</si>
  <si>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</si>
  <si>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</si>
  <si>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</si>
  <si>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</si>
  <si>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</si>
  <si>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</si>
  <si>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</si>
  <si>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</si>
  <si>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</si>
  <si>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</si>
  <si>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</si>
  <si>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</si>
  <si>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</si>
  <si>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</si>
  <si>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</si>
  <si>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</si>
  <si>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</si>
  <si>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</si>
  <si>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</si>
  <si>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</si>
  <si>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</si>
  <si>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</si>
  <si>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</si>
  <si>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</si>
  <si>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</si>
  <si>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</si>
  <si>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</si>
  <si>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</si>
  <si>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</si>
  <si>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</si>
  <si>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</si>
  <si>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</si>
  <si>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</si>
  <si>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</si>
  <si>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</si>
  <si>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</si>
  <si>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</si>
  <si>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</si>
  <si>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</si>
  <si>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</si>
  <si>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</si>
  <si>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</si>
  <si>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</si>
  <si>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</si>
  <si>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</si>
  <si>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</si>
  <si>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</si>
  <si>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</si>
  <si>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</si>
  <si>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</si>
  <si>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</si>
  <si>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</si>
  <si>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</si>
  <si>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</si>
  <si>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</si>
  <si>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</si>
  <si>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</si>
  <si>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</si>
  <si>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</si>
  <si>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</si>
  <si>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</si>
  <si>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</si>
  <si>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</si>
  <si>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</si>
  <si>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</si>
  <si>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</si>
  <si>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</si>
  <si>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</si>
  <si>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</si>
  <si>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</si>
  <si>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</si>
  <si>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</si>
  <si>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</si>
  <si>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</si>
  <si>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</si>
  <si>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</si>
  <si>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</si>
  <si>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</si>
  <si>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</si>
  <si>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</si>
  <si>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</si>
  <si>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</si>
  <si>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</si>
  <si>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</si>
  <si>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</si>
  <si>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</si>
  <si>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</si>
  <si>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</si>
  <si>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</si>
  <si>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</si>
  <si>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</si>
  <si>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</si>
  <si>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</si>
  <si>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</si>
  <si>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</si>
  <si>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</si>
  <si>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</si>
  <si>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</si>
  <si>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</si>
  <si>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</si>
  <si>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</si>
  <si>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</si>
  <si>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</si>
  <si>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</si>
  <si>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</si>
  <si>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</si>
  <si>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</si>
  <si>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</si>
  <si>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</si>
  <si>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</si>
  <si>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</si>
  <si>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</si>
  <si>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</si>
  <si>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</si>
  <si>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</si>
  <si>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</si>
  <si>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</si>
  <si>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</si>
  <si>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</si>
  <si>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</si>
  <si>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</si>
  <si>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</si>
  <si>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</si>
  <si>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</si>
  <si>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</si>
  <si>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</si>
  <si>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</si>
  <si>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</si>
  <si>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</si>
  <si>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</si>
  <si>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</si>
  <si>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</si>
  <si>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</si>
  <si>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</si>
  <si>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</si>
  <si>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</si>
  <si>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</si>
  <si>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</si>
  <si>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</si>
  <si>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</si>
  <si>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</si>
  <si>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</si>
  <si>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</si>
  <si>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</si>
  <si>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</si>
  <si>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</si>
  <si>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</si>
  <si>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</si>
  <si>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</si>
  <si>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</si>
  <si>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</si>
  <si>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</si>
  <si>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</si>
  <si>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</si>
  <si>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</si>
  <si>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</si>
  <si>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</si>
  <si>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</si>
  <si>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</si>
  <si>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</si>
  <si>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</si>
  <si>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</si>
  <si>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</si>
  <si>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</si>
  <si>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</si>
  <si>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</si>
  <si>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</si>
  <si>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</si>
  <si>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</si>
  <si>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</si>
  <si>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</si>
  <si>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</si>
  <si>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</si>
  <si>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</si>
  <si>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</si>
  <si>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</si>
  <si>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</si>
  <si>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</si>
  <si>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</si>
  <si>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</si>
  <si>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</si>
  <si>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</si>
  <si>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</si>
  <si>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</si>
  <si>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</si>
  <si>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</si>
  <si>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</si>
  <si>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</si>
  <si>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</si>
  <si>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</si>
  <si>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</si>
  <si>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</si>
  <si>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</si>
  <si>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</si>
  <si>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</si>
  <si>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</si>
  <si>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</si>
  <si>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</si>
  <si>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</si>
  <si>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</si>
  <si>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</si>
  <si>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</si>
  <si>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</si>
  <si>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</si>
  <si>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</si>
  <si>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</si>
  <si>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</si>
  <si>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</si>
  <si>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</si>
  <si>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</si>
  <si>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</si>
  <si>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</si>
  <si>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</si>
  <si>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</si>
  <si>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</si>
  <si>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</si>
  <si>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</si>
  <si>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</si>
  <si>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</si>
  <si>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</si>
  <si>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</si>
  <si>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</si>
  <si>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</si>
  <si>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</si>
  <si>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</si>
  <si>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</si>
  <si>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</si>
  <si>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</si>
  <si>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</si>
  <si>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</si>
  <si>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</si>
  <si>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</si>
  <si>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</si>
  <si>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</si>
  <si>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</si>
  <si>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</si>
  <si>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</si>
  <si>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</si>
  <si>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</si>
  <si>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</si>
  <si>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</si>
  <si>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</si>
  <si>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</si>
  <si>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</si>
  <si>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</si>
  <si>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</si>
  <si>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</si>
  <si>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</si>
  <si>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</si>
  <si>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</si>
  <si>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</si>
  <si>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</si>
  <si>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</si>
  <si>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</si>
  <si>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</si>
  <si>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</si>
  <si>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</si>
  <si>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</si>
  <si>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</si>
  <si>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</si>
  <si>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</si>
  <si>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</si>
  <si>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</si>
  <si>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</si>
  <si>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</si>
  <si>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</si>
  <si>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</si>
  <si>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</si>
  <si>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</si>
  <si>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</si>
  <si>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</si>
  <si>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</si>
  <si>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</si>
  <si>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</si>
  <si>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</si>
  <si>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</si>
  <si>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</si>
  <si>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</si>
  <si>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</si>
  <si>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</si>
  <si>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</si>
  <si>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</si>
  <si>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</si>
  <si>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</si>
  <si>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</si>
  <si>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</si>
  <si>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</si>
  <si>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</si>
  <si>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</si>
  <si>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</si>
  <si>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</si>
  <si>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</si>
  <si>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</si>
  <si>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</si>
  <si>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</si>
  <si>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</si>
  <si>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</si>
  <si>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</si>
  <si>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</si>
  <si>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</si>
  <si>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</si>
  <si>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</si>
  <si>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</si>
  <si>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</si>
  <si>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</si>
  <si>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</si>
  <si>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</si>
  <si>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</si>
  <si>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</si>
  <si>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</si>
  <si>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</si>
  <si>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</si>
  <si>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</si>
  <si>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</si>
  <si>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</si>
  <si>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</si>
  <si>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</si>
  <si>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</si>
  <si>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</si>
  <si>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</si>
  <si>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</si>
  <si>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</si>
  <si>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</si>
  <si>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</si>
  <si>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</si>
  <si>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</si>
  <si>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</si>
  <si>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</si>
  <si>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</si>
  <si>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</si>
  <si>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</si>
  <si>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</si>
  <si>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</si>
  <si>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</si>
  <si>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</si>
  <si>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</si>
  <si>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</si>
  <si>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</si>
  <si>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</si>
  <si>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</si>
  <si>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</si>
  <si>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</si>
  <si>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</si>
  <si>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</si>
  <si>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</si>
  <si>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</si>
  <si>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</si>
  <si>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</si>
  <si>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</si>
  <si>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</si>
  <si>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</si>
  <si>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</si>
  <si>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</si>
  <si>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</si>
  <si>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</si>
  <si>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</si>
  <si>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</si>
  <si>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</si>
  <si>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</si>
  <si>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</si>
  <si>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</si>
  <si>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</si>
  <si>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</si>
  <si>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</si>
  <si>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</si>
  <si>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</si>
  <si>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</si>
  <si>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</si>
  <si>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</si>
  <si>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</si>
  <si>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</si>
  <si>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</si>
  <si>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</si>
  <si>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</si>
  <si>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</si>
  <si>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</si>
  <si>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</si>
  <si>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</si>
  <si>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</si>
  <si>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</si>
  <si>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</si>
  <si>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</si>
  <si>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</si>
  <si>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</si>
  <si>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</si>
  <si>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</si>
  <si>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</si>
  <si>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</si>
  <si>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</si>
  <si>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</si>
  <si>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</si>
  <si>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</si>
  <si>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</si>
  <si>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</si>
  <si>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</si>
  <si>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</si>
  <si>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</si>
  <si>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</si>
  <si>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</si>
  <si>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</si>
  <si>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</si>
  <si>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</si>
  <si>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</si>
  <si>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</si>
  <si>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</si>
  <si>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</si>
  <si>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</si>
  <si>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</si>
  <si>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</si>
  <si>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</si>
  <si>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</si>
  <si>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</si>
  <si>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</si>
  <si>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</si>
  <si>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</si>
  <si>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</si>
  <si>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</si>
  <si>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</si>
  <si>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</si>
  <si>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</si>
  <si>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</si>
  <si>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</si>
  <si>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</si>
  <si>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</si>
  <si>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</si>
  <si>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</si>
  <si>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</si>
  <si>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</si>
  <si>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</si>
  <si>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</si>
  <si>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</si>
  <si>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</si>
  <si>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</si>
  <si>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</si>
  <si>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</si>
  <si>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</si>
  <si>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</si>
  <si>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</si>
  <si>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</si>
  <si>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</si>
  <si>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</si>
  <si>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</si>
  <si>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</si>
  <si>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</si>
  <si>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</si>
  <si>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</si>
  <si>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</si>
  <si>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</si>
  <si>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</si>
  <si>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</si>
  <si>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</si>
  <si>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</si>
  <si>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</si>
  <si>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</si>
  <si>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</si>
  <si>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</si>
  <si>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</si>
  <si>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</si>
  <si>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</si>
  <si>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</si>
  <si>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</si>
  <si>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</si>
  <si>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</si>
  <si>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</si>
  <si>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</si>
  <si>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</si>
  <si>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</si>
  <si>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</si>
  <si>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</si>
  <si>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</si>
  <si>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</si>
  <si>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</si>
  <si>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</si>
  <si>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</si>
  <si>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</si>
  <si>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</si>
  <si>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</si>
  <si>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</si>
  <si>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</si>
  <si>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</si>
  <si>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</si>
  <si>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</si>
  <si>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</si>
  <si>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</si>
  <si>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</si>
  <si>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</si>
  <si>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</si>
  <si>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</si>
  <si>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</si>
  <si>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</si>
  <si>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</si>
  <si>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</si>
  <si>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</si>
  <si>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</si>
  <si>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</si>
  <si>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</si>
  <si>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</si>
  <si>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</si>
  <si>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</si>
  <si>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</si>
  <si>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</si>
  <si>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</si>
  <si>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</si>
  <si>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</si>
  <si>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</si>
  <si>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</si>
  <si>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</si>
  <si>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</si>
  <si>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</si>
  <si>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</si>
  <si>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</si>
  <si>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</si>
  <si>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</si>
  <si>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</si>
  <si>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</si>
  <si>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</si>
  <si>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</si>
  <si>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</si>
  <si>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</si>
  <si>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</si>
  <si>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</si>
  <si>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</si>
  <si>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</si>
  <si>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</si>
  <si>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</si>
  <si>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</si>
  <si>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</si>
  <si>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</si>
  <si>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</si>
  <si>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</si>
  <si>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</si>
  <si>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</si>
  <si>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</si>
  <si>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</si>
  <si>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</si>
  <si>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</si>
  <si>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</si>
  <si>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</si>
  <si>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</si>
  <si>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</si>
  <si>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</si>
  <si>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</si>
  <si>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</si>
  <si>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</si>
  <si>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</si>
  <si>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</si>
  <si>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</si>
  <si>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</si>
  <si>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</si>
  <si>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</si>
  <si>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</si>
  <si>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</si>
  <si>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</si>
  <si>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</si>
  <si>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</si>
  <si>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</si>
  <si>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</si>
  <si>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</si>
  <si>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</si>
  <si>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</si>
  <si>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</si>
  <si>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</si>
  <si>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</si>
  <si>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</si>
  <si>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</si>
  <si>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</si>
  <si>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</si>
  <si>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</si>
  <si>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</si>
  <si>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</si>
  <si>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</si>
  <si>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</si>
  <si>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</si>
  <si>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</si>
  <si>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</si>
  <si>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</si>
  <si>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</si>
  <si>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</si>
  <si>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</si>
  <si>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</si>
  <si>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</si>
  <si>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</si>
  <si>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</si>
  <si>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</si>
  <si>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</si>
  <si>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</si>
  <si>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</si>
  <si>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</si>
  <si>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</si>
  <si>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</si>
  <si>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</si>
  <si>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</si>
  <si>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</si>
  <si>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</si>
  <si>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</si>
  <si>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</si>
  <si>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</si>
  <si>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</si>
  <si>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</si>
  <si>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</si>
  <si>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</si>
  <si>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</si>
  <si>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</si>
  <si>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</si>
  <si>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</si>
  <si>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</si>
  <si>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</si>
  <si>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</si>
  <si>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</si>
  <si>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</si>
  <si>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</si>
  <si>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</si>
  <si>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</si>
  <si>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</si>
  <si>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</si>
  <si>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</si>
  <si>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</si>
  <si>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</si>
  <si>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</si>
  <si>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</si>
  <si>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</si>
  <si>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</si>
  <si>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</si>
  <si>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</si>
  <si>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</si>
  <si>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</si>
  <si>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</si>
  <si>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</si>
  <si>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</si>
  <si>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</si>
  <si>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</si>
  <si>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</si>
  <si>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</si>
  <si>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</si>
  <si>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</si>
  <si>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</si>
  <si>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</si>
  <si>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</si>
  <si>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</si>
  <si>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</si>
  <si>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</si>
  <si>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</si>
  <si>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</si>
  <si>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</si>
  <si>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</si>
  <si>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</si>
  <si>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</si>
  <si>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</si>
  <si>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</si>
  <si>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</si>
  <si>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</si>
  <si>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</si>
  <si>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</si>
  <si>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</si>
  <si>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</si>
  <si>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</si>
  <si>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</si>
  <si>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</si>
  <si>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</si>
  <si>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</si>
  <si>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</si>
  <si>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</si>
  <si>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</si>
  <si>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</si>
  <si>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</si>
  <si>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</si>
  <si>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</si>
  <si>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</si>
  <si>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</si>
  <si>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</si>
  <si>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</si>
  <si>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</si>
  <si>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</si>
  <si>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</si>
  <si>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</si>
  <si>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</si>
  <si>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</si>
  <si>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</si>
  <si>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</si>
  <si>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</si>
  <si>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</si>
  <si>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</si>
  <si>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</si>
  <si>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</si>
  <si>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</si>
  <si>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</si>
  <si>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</si>
  <si>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</si>
  <si>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</si>
  <si>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</si>
  <si>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</si>
  <si>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</si>
  <si>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</si>
  <si>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</si>
  <si>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</si>
  <si>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</si>
  <si>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</si>
  <si>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</si>
  <si>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</si>
  <si>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</si>
  <si>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</si>
  <si>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</si>
  <si>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</si>
  <si>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</si>
  <si>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</si>
  <si>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</si>
  <si>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</si>
  <si>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</si>
  <si>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</si>
  <si>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</si>
  <si>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</si>
  <si>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</si>
  <si>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</si>
  <si>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</si>
  <si>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</si>
  <si>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</si>
  <si>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</si>
  <si>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</si>
  <si>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</si>
  <si>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</si>
  <si>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</si>
  <si>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</si>
  <si>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</si>
  <si>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</si>
  <si>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</si>
  <si>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</si>
  <si>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</si>
  <si>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</si>
  <si>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</si>
  <si>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</si>
  <si>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</si>
  <si>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</si>
  <si>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</si>
  <si>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</si>
  <si>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</si>
  <si>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</si>
  <si>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</si>
  <si>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</si>
  <si>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</si>
  <si>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</si>
  <si>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</si>
  <si>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</si>
  <si>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</si>
  <si>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</si>
  <si>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</si>
  <si>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</si>
  <si>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</si>
  <si>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</si>
  <si>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</si>
  <si>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</si>
  <si>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</si>
  <si>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</si>
  <si>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</si>
  <si>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</si>
  <si>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</si>
  <si>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</si>
  <si>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</si>
  <si>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</si>
  <si>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</si>
  <si>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</si>
  <si>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</si>
  <si>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</si>
  <si>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</si>
  <si>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</si>
  <si>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</si>
  <si>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</si>
  <si>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</si>
  <si>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</si>
  <si>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</si>
  <si>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</si>
  <si>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</si>
  <si>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</si>
  <si>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</si>
  <si>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</si>
  <si>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</si>
  <si>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</si>
  <si>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</si>
  <si>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</si>
  <si>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</si>
  <si>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</si>
  <si>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</si>
  <si>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</si>
  <si>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</si>
  <si>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</si>
  <si>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</si>
  <si>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</si>
  <si>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</si>
  <si>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</si>
  <si>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</si>
  <si>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</si>
  <si>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</si>
  <si>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</si>
  <si>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</si>
  <si>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</si>
  <si>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</si>
  <si>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</si>
  <si>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</si>
  <si>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</si>
  <si>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</si>
  <si>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</si>
  <si>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</si>
  <si>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</si>
  <si>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</si>
  <si>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</si>
  <si>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</si>
  <si>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</si>
  <si>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</si>
  <si>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</si>
  <si>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</si>
  <si>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</si>
  <si>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</si>
  <si>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</si>
  <si>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</si>
  <si>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</si>
  <si>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</si>
  <si>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</si>
  <si>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</si>
  <si>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</si>
  <si>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</si>
  <si>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</si>
  <si>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</si>
  <si>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</si>
  <si>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</si>
  <si>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</si>
  <si>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</si>
  <si>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</si>
  <si>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</si>
  <si>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</si>
  <si>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</si>
  <si>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</si>
  <si>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</si>
  <si>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</si>
  <si>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</si>
  <si>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</si>
  <si>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</si>
  <si>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</si>
  <si>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</si>
  <si>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</si>
  <si>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</si>
  <si>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</si>
  <si>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</si>
  <si>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</si>
  <si>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</si>
  <si>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</si>
  <si>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</si>
  <si>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</si>
  <si>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</si>
  <si>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</si>
  <si>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</si>
  <si>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</si>
  <si>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</si>
  <si>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</si>
  <si>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</si>
  <si>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</si>
  <si>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</si>
  <si>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</si>
  <si>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</si>
  <si>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</si>
  <si>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</si>
  <si>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</si>
  <si>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</si>
  <si>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</si>
  <si>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</si>
  <si>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</si>
  <si>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</si>
  <si>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</si>
  <si>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</si>
  <si>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</si>
  <si>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</si>
  <si>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</si>
  <si>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</si>
  <si>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</si>
  <si>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</si>
  <si>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</si>
  <si>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</si>
  <si>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</si>
  <si>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</si>
  <si>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</si>
  <si>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</si>
  <si>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</si>
  <si>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</si>
  <si>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</si>
  <si>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</si>
  <si>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</si>
  <si>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</si>
  <si>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</si>
  <si>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</si>
  <si>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</si>
  <si>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</si>
  <si>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</si>
  <si>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</si>
  <si>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</si>
  <si>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</si>
  <si>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</si>
  <si>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</si>
  <si>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</si>
  <si>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</si>
  <si>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</si>
  <si>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</si>
  <si>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</si>
  <si>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</si>
  <si>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</si>
  <si>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</si>
  <si>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</si>
  <si>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</si>
  <si>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</si>
  <si>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</si>
  <si>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</si>
  <si>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</si>
  <si>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</si>
  <si>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</si>
  <si>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</si>
  <si>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</si>
  <si>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</si>
  <si>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</si>
  <si>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</si>
  <si>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</si>
  <si>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</si>
  <si>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</si>
  <si>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</si>
  <si>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</si>
  <si>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</si>
  <si>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</si>
  <si>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</si>
  <si>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</si>
  <si>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</si>
  <si>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</si>
  <si>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</si>
  <si>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</si>
  <si>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</si>
  <si>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</si>
  <si>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</si>
  <si>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</si>
  <si>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</si>
  <si>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</si>
  <si>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</si>
  <si>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</si>
  <si>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</si>
  <si>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</si>
  <si>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</si>
  <si>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</si>
  <si>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</si>
  <si>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</si>
  <si>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</si>
  <si>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</si>
  <si>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</si>
  <si>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</si>
  <si>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</si>
  <si>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</si>
  <si>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</si>
  <si>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</si>
  <si>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</si>
  <si>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</si>
  <si>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</si>
  <si>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</si>
  <si>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</si>
  <si>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</si>
  <si>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</si>
  <si>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</si>
  <si>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</si>
  <si>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</si>
  <si>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</si>
  <si>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</si>
  <si>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</si>
  <si>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</si>
  <si>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</si>
  <si>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</si>
  <si>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</si>
  <si>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</si>
  <si>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</si>
  <si>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</si>
  <si>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</si>
  <si>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</si>
  <si>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</si>
  <si>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</si>
  <si>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</si>
  <si>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</si>
  <si>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</si>
  <si>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</si>
  <si>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</si>
  <si>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</si>
  <si>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</si>
  <si>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</si>
  <si>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</si>
  <si>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</si>
  <si>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</si>
  <si>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</si>
  <si>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</si>
  <si>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</si>
  <si>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</si>
  <si>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</si>
  <si>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</si>
  <si>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</si>
  <si>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</si>
  <si>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</si>
  <si>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</si>
  <si>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</si>
  <si>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</si>
  <si>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</si>
  <si>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</si>
  <si>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</si>
  <si>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</si>
  <si>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</si>
  <si>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</si>
  <si>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</si>
  <si>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</si>
  <si>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</si>
  <si>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</si>
  <si>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</si>
  <si>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</si>
  <si>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</si>
  <si>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</si>
  <si>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</si>
  <si>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</si>
  <si>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</si>
  <si>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</si>
  <si>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</si>
  <si>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</si>
  <si>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</si>
  <si>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</si>
  <si>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</si>
  <si>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</si>
  <si>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</si>
  <si>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</si>
  <si>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</si>
  <si>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</si>
  <si>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</si>
  <si>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</si>
  <si>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</si>
  <si>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</si>
  <si>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</si>
  <si>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</si>
  <si>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</si>
  <si>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</si>
  <si>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</si>
  <si>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</si>
  <si>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</si>
  <si>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</si>
  <si>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</si>
  <si>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</si>
  <si>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</si>
  <si>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</si>
  <si>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</si>
  <si>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</si>
  <si>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</si>
  <si>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</si>
  <si>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</si>
  <si>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</si>
  <si>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</si>
  <si>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</si>
  <si>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</si>
  <si>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</si>
  <si>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</si>
  <si>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</si>
  <si>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</si>
  <si>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</si>
  <si>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</si>
  <si>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</si>
  <si>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</si>
  <si>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</si>
  <si>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</si>
  <si>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</si>
  <si>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</si>
  <si>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</si>
  <si>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</si>
  <si>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</si>
  <si>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</si>
  <si>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</si>
  <si>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</si>
  <si>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</si>
  <si>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</si>
  <si>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</si>
  <si>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</si>
  <si>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</si>
  <si>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</si>
  <si>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</si>
  <si>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</si>
  <si>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</si>
  <si>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</si>
  <si>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</si>
  <si>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</si>
  <si>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</si>
  <si>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</si>
  <si>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</si>
  <si>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</si>
  <si>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</si>
  <si>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</si>
  <si>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</si>
  <si>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</si>
  <si>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</si>
  <si>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</si>
  <si>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</si>
  <si>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</si>
  <si>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</si>
  <si>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</si>
  <si>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</si>
  <si>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</si>
  <si>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</si>
  <si>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</si>
  <si>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</si>
  <si>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</si>
  <si>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</si>
  <si>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</si>
  <si>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</si>
  <si>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</si>
  <si>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</si>
  <si>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</si>
  <si>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</si>
  <si>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</si>
  <si>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</si>
  <si>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</si>
  <si>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</si>
  <si>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</si>
  <si>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</si>
  <si>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</si>
  <si>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</si>
  <si>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</si>
  <si>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</si>
  <si>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</si>
  <si>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</si>
  <si>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</si>
  <si>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</si>
  <si>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</si>
  <si>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</si>
  <si>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</si>
  <si>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</si>
  <si>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</si>
  <si>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</si>
  <si>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</si>
  <si>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</si>
  <si>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</si>
  <si>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</si>
  <si>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</si>
  <si>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</si>
  <si>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</si>
  <si>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</si>
  <si>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</si>
  <si>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</si>
  <si>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</si>
  <si>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</si>
  <si>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</si>
  <si>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</si>
  <si>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</si>
  <si>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</si>
  <si>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</si>
  <si>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</si>
  <si>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</si>
  <si>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</si>
  <si>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</si>
  <si>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</si>
  <si>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</si>
  <si>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</si>
  <si>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</si>
  <si>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</si>
  <si>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</si>
  <si>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</si>
  <si>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</si>
  <si>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</si>
  <si>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</si>
  <si>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</si>
  <si>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</si>
  <si>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</si>
  <si>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</si>
  <si>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</si>
  <si>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</si>
  <si>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</si>
  <si>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</si>
  <si>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</si>
  <si>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</si>
  <si>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</si>
  <si>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</si>
  <si>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</si>
  <si>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</si>
  <si>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</si>
  <si>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</si>
  <si>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</si>
  <si>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</si>
  <si>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</si>
  <si>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</si>
  <si>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</si>
  <si>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</si>
  <si>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</si>
  <si>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</si>
  <si>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</si>
  <si>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</si>
  <si>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</si>
  <si>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</si>
  <si>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</si>
  <si>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</si>
  <si>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</si>
  <si>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</si>
  <si>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</si>
  <si>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</si>
  <si>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</si>
  <si>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</si>
  <si>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</si>
  <si>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</si>
  <si>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</si>
  <si>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</si>
  <si>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</si>
  <si>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</si>
  <si>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</si>
  <si>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</si>
  <si>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</si>
  <si>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</si>
  <si>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</si>
  <si>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</si>
  <si>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</si>
  <si>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</si>
  <si>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</si>
  <si>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</si>
  <si>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</si>
  <si>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</si>
  <si>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</si>
  <si>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</si>
  <si>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</si>
  <si>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</si>
  <si>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</si>
  <si>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</si>
  <si>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</si>
  <si>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</si>
  <si>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</si>
  <si>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</si>
  <si>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</si>
  <si>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</si>
  <si>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</si>
  <si>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</si>
  <si>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</si>
  <si>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</si>
  <si>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</si>
  <si>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</si>
  <si>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</si>
  <si>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</si>
  <si>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</si>
  <si>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</si>
  <si>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</si>
  <si>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</si>
  <si>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</si>
  <si>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</si>
  <si>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</si>
  <si>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</si>
  <si>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</si>
  <si>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</si>
  <si>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</si>
  <si>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</si>
  <si>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</si>
  <si>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</si>
  <si>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</si>
  <si>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</si>
  <si>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</si>
  <si>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</si>
  <si>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</si>
  <si>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</si>
  <si>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</si>
  <si>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</si>
  <si>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</si>
  <si>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</si>
  <si>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</si>
  <si>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</si>
  <si>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</si>
  <si>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</si>
  <si>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</si>
  <si>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</si>
  <si>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</si>
  <si>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</si>
  <si>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</si>
  <si>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</si>
  <si>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</si>
  <si>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</si>
  <si>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</si>
  <si>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</si>
  <si>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</si>
  <si>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</si>
  <si>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</si>
  <si>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</si>
  <si>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</si>
  <si>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</si>
  <si>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</si>
  <si>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</si>
  <si>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</si>
  <si>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</si>
  <si>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</si>
  <si>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</si>
  <si>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</si>
  <si>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</si>
  <si>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</si>
  <si>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</si>
  <si>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</si>
  <si>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</si>
  <si>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</si>
  <si>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</si>
  <si>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</si>
  <si>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</si>
  <si>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</si>
  <si>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</si>
  <si>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</si>
  <si>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</si>
  <si>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</si>
  <si>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</si>
  <si>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</si>
  <si>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</si>
  <si>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</si>
  <si>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</si>
  <si>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</si>
  <si>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</si>
  <si>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</si>
  <si>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</si>
  <si>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</si>
  <si>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</si>
  <si>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</si>
  <si>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</si>
  <si>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</si>
  <si>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</si>
  <si>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</si>
  <si>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</si>
  <si>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</si>
  <si>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</si>
  <si>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</si>
  <si>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</si>
  <si>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</si>
  <si>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</si>
  <si>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</si>
  <si>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</si>
  <si>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</si>
  <si>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</si>
  <si>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</si>
  <si>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</si>
  <si>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</si>
  <si>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</si>
  <si>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</si>
  <si>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</si>
  <si>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</si>
  <si>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</si>
  <si>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</si>
  <si>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</si>
  <si>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</si>
  <si>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</si>
  <si>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</si>
  <si>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</si>
  <si>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</si>
  <si>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</si>
  <si>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</si>
  <si>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</si>
  <si>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</si>
  <si>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</si>
  <si>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</si>
  <si>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</si>
  <si>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</si>
  <si>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</si>
  <si>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</si>
  <si>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</si>
  <si>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</si>
  <si>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</si>
  <si>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</si>
  <si>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</si>
  <si>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</si>
  <si>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</si>
  <si>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</si>
  <si>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</si>
  <si>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</si>
  <si>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</si>
  <si>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</si>
  <si>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</si>
  <si>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</si>
  <si>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</si>
  <si>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</si>
  <si>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</si>
  <si>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</si>
  <si>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</si>
  <si>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</si>
  <si>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</si>
  <si>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</si>
  <si>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</si>
  <si>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</si>
  <si>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</si>
  <si>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</si>
  <si>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</si>
  <si>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</si>
  <si>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</si>
  <si>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</si>
  <si>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</si>
  <si>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</si>
  <si>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</si>
  <si>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</si>
  <si>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</si>
  <si>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</si>
  <si>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</si>
  <si>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</si>
  <si>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</si>
  <si>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</si>
  <si>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</si>
  <si>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</si>
  <si>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</si>
  <si>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</si>
  <si>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</si>
  <si>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</si>
  <si>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</si>
  <si>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</si>
  <si>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</si>
  <si>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</si>
  <si>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</si>
  <si>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</si>
  <si>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</si>
  <si>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</si>
  <si>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</si>
  <si>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</si>
  <si>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</si>
  <si>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</si>
  <si>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</si>
  <si>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</si>
  <si>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</si>
  <si>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</si>
  <si>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</si>
  <si>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</si>
  <si>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</si>
  <si>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</si>
  <si>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</si>
  <si>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</si>
  <si>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</si>
  <si>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</si>
  <si>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</si>
  <si>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</si>
  <si>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</si>
  <si>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</si>
  <si>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</si>
  <si>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</si>
  <si>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</si>
  <si>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</si>
  <si>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</si>
  <si>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</si>
  <si>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</si>
  <si>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</si>
  <si>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</si>
  <si>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</si>
  <si>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</si>
  <si>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</si>
  <si>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</si>
  <si>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</si>
  <si>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</si>
  <si>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</si>
  <si>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</si>
  <si>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</si>
  <si>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</si>
  <si>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</si>
  <si>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</si>
  <si>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</si>
  <si>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</si>
  <si>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</si>
  <si>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</si>
  <si>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</si>
  <si>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</si>
  <si>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</si>
  <si>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</si>
  <si>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</si>
  <si>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</si>
  <si>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</si>
  <si>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</si>
  <si>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</si>
  <si>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</si>
  <si>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</si>
  <si>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</si>
  <si>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</si>
  <si>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</si>
  <si>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</si>
  <si>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</si>
  <si>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</si>
  <si>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</si>
  <si>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</si>
  <si>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</si>
  <si>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</si>
  <si>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</si>
  <si>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</si>
  <si>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</si>
  <si>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</si>
  <si>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</si>
  <si>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</si>
  <si>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</si>
  <si>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</si>
  <si>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</si>
  <si>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</si>
  <si>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</si>
  <si>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</si>
  <si>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</si>
  <si>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</si>
  <si>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</si>
  <si>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</si>
  <si>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</si>
  <si>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</si>
  <si>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</si>
  <si>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</si>
  <si>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</si>
  <si>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</si>
  <si>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</si>
  <si>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</si>
  <si>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</si>
  <si>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</si>
  <si>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</si>
  <si>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</si>
  <si>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</si>
  <si>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</si>
  <si>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</si>
  <si>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</si>
  <si>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</si>
  <si>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</si>
  <si>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</si>
  <si>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</si>
  <si>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</si>
  <si>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</si>
  <si>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</si>
  <si>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</si>
  <si>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</si>
  <si>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</si>
  <si>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</si>
  <si>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</si>
  <si>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</si>
  <si>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</si>
  <si>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</si>
  <si>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</si>
  <si>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</si>
  <si>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</si>
  <si>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</si>
  <si>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</si>
  <si>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</si>
  <si>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</si>
  <si>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</si>
  <si>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</si>
  <si>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</si>
  <si>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</si>
  <si>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</si>
  <si>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</si>
  <si>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</si>
  <si>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</si>
  <si>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</si>
  <si>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</si>
  <si>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</si>
  <si>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</si>
  <si>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</si>
  <si>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</si>
  <si>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</si>
  <si>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</si>
  <si>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</si>
  <si>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</si>
  <si>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</si>
  <si>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</si>
  <si>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</si>
  <si>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</si>
  <si>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</si>
  <si>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</si>
  <si>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</si>
  <si>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</si>
  <si>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</si>
  <si>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</si>
  <si>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</si>
  <si>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</si>
  <si>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</si>
  <si>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</si>
  <si>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</si>
  <si>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</si>
  <si>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</si>
  <si>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</si>
  <si>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</si>
  <si>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</si>
  <si>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</si>
  <si>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</si>
  <si>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</si>
  <si>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</si>
  <si>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</si>
  <si>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</si>
  <si>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</si>
  <si>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</si>
  <si>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</si>
  <si>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</si>
  <si>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</si>
  <si>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</si>
  <si>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</si>
  <si>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</si>
  <si>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</si>
  <si>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</si>
  <si>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</si>
  <si>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</si>
  <si>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</si>
  <si>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</si>
  <si>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</si>
  <si>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</si>
  <si>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</si>
  <si>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</si>
  <si>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</si>
  <si>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</si>
  <si>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</si>
  <si>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</si>
  <si>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</si>
  <si>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</si>
  <si>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</si>
  <si>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</si>
  <si>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</si>
  <si>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</si>
  <si>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</si>
  <si>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</si>
  <si>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</si>
  <si>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</si>
  <si>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</si>
  <si>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</si>
  <si>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</si>
  <si>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</si>
  <si>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</si>
  <si>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</si>
  <si>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</si>
  <si>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</si>
  <si>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</si>
  <si>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</si>
  <si>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</si>
  <si>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</si>
  <si>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</si>
  <si>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</si>
  <si>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</si>
  <si>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</si>
  <si>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</si>
  <si>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</si>
  <si>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</si>
  <si>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</si>
  <si>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</si>
  <si>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</si>
  <si>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</si>
  <si>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</si>
  <si>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</si>
  <si>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</si>
  <si>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</si>
  <si>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</si>
  <si>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</si>
  <si>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</si>
  <si>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</si>
  <si>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</si>
  <si>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</si>
  <si>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</si>
  <si>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</si>
  <si>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</si>
  <si>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</si>
  <si>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</si>
  <si>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</si>
  <si>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</si>
  <si>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</si>
  <si>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</si>
  <si>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</si>
  <si>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</si>
  <si>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</si>
  <si>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</si>
  <si>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</si>
  <si>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</si>
  <si>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</si>
  <si>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</si>
  <si>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</si>
  <si>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</si>
  <si>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</si>
  <si>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</si>
  <si>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</si>
  <si>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</si>
  <si>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</si>
  <si>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</si>
  <si>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</si>
  <si>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</si>
  <si>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</si>
  <si>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</si>
  <si>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</si>
  <si>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</si>
  <si>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</si>
  <si>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</si>
  <si>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</si>
  <si>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</si>
  <si>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</si>
  <si>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</si>
  <si>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</si>
  <si>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</si>
  <si>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</si>
  <si>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</si>
  <si>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</si>
  <si>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</si>
  <si>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</si>
  <si>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</si>
  <si>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</si>
  <si>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</si>
  <si>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</si>
  <si>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</si>
  <si>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</si>
  <si>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</si>
  <si>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</si>
  <si>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</si>
  <si>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</si>
  <si>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</si>
  <si>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</si>
  <si>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</si>
  <si>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</si>
  <si>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</si>
  <si>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</si>
  <si>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</si>
  <si>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</si>
  <si>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</si>
  <si>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</si>
  <si>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</si>
  <si>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</si>
  <si>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</si>
  <si>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</si>
  <si>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</si>
  <si>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</si>
  <si>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</si>
  <si>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</si>
  <si>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</si>
  <si>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</si>
  <si>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</si>
  <si>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</si>
  <si>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</si>
  <si>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</si>
  <si>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</si>
  <si>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</si>
  <si>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</si>
  <si>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</si>
  <si>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</si>
  <si>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</si>
  <si>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</si>
  <si>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</si>
  <si>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</si>
  <si>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</si>
  <si>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</si>
  <si>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</si>
  <si>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</si>
  <si>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</si>
  <si>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</si>
  <si>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</si>
  <si>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</si>
  <si>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</si>
  <si>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</si>
  <si>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</si>
  <si>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</si>
  <si>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</si>
  <si>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</si>
  <si>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</si>
  <si>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</si>
  <si>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</si>
  <si>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</si>
  <si>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</si>
  <si>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</si>
  <si>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</si>
  <si>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</si>
  <si>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</si>
  <si>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</si>
  <si>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</si>
  <si>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</si>
  <si>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</si>
  <si>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</si>
  <si>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</si>
  <si>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</si>
  <si>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</si>
  <si>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</si>
  <si>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</si>
  <si>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</si>
  <si>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</si>
  <si>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</si>
  <si>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</si>
  <si>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</si>
  <si>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</si>
  <si>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</si>
  <si>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</si>
  <si>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</si>
  <si>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</si>
  <si>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</si>
  <si>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</si>
  <si>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</si>
  <si>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</si>
  <si>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</si>
  <si>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</si>
  <si>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</si>
  <si>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</si>
  <si>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</si>
  <si>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</si>
  <si>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</si>
  <si>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</si>
  <si>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</si>
  <si>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</si>
  <si>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</si>
  <si>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</si>
  <si>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</si>
  <si>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</si>
  <si>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</si>
  <si>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</si>
  <si>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</si>
  <si>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</si>
  <si>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</si>
  <si>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</si>
  <si>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</si>
  <si>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</si>
  <si>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</si>
  <si>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</si>
  <si>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</si>
  <si>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</si>
  <si>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</si>
  <si>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</si>
  <si>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</si>
  <si>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</si>
  <si>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</si>
  <si>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</si>
  <si>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</si>
  <si>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</si>
  <si>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</si>
  <si>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</si>
  <si>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</si>
  <si>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</si>
  <si>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</si>
  <si>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</si>
  <si>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</si>
  <si>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</si>
  <si>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</si>
  <si>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</si>
  <si>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</si>
  <si>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</si>
  <si>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</si>
  <si>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</si>
  <si>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</si>
  <si>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</si>
  <si>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</si>
  <si>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</si>
  <si>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</si>
  <si>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</si>
  <si>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</si>
  <si>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</si>
  <si>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</si>
  <si>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</si>
  <si>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</si>
  <si>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</si>
  <si>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</si>
  <si>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</si>
  <si>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</si>
  <si>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</si>
  <si>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</si>
  <si>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</si>
  <si>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</si>
  <si>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</si>
  <si>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</si>
  <si>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</si>
  <si>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</si>
  <si>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</si>
  <si>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</si>
  <si>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</si>
  <si>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</si>
  <si>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</si>
  <si>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</si>
  <si>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</si>
  <si>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</si>
  <si>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</si>
  <si>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</si>
  <si>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</si>
  <si>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</si>
  <si>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</si>
  <si>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</si>
  <si>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</si>
  <si>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</si>
  <si>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</si>
  <si>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</si>
  <si>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</si>
  <si>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</si>
  <si>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</si>
  <si>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</si>
  <si>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</si>
  <si>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</si>
  <si>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</si>
  <si>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</si>
  <si>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</si>
  <si>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</si>
  <si>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</si>
  <si>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</si>
  <si>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</si>
  <si>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</si>
  <si>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</si>
  <si>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</si>
  <si>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</si>
  <si>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</si>
  <si>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</si>
  <si>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</si>
  <si>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</si>
  <si>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</si>
  <si>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</si>
  <si>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</si>
  <si>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</si>
  <si>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</si>
  <si>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</si>
  <si>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</si>
  <si>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</si>
  <si>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</si>
  <si>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</si>
  <si>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</si>
  <si>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</si>
  <si>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</si>
  <si>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</si>
  <si>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</si>
  <si>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</si>
  <si>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</si>
  <si>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</si>
  <si>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</si>
  <si>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</si>
  <si>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</si>
  <si>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</si>
  <si>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</si>
  <si>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</si>
  <si>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</si>
  <si>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</si>
  <si>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</si>
  <si>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</si>
  <si>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</si>
  <si>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</si>
  <si>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</si>
  <si>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</si>
  <si>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</si>
  <si>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</si>
  <si>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</si>
  <si>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</si>
  <si>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</si>
  <si>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</si>
  <si>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</si>
  <si>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</si>
  <si>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</si>
  <si>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</si>
  <si>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</si>
  <si>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</si>
  <si>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</si>
  <si>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</si>
  <si>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</si>
  <si>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</si>
  <si>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</si>
  <si>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</si>
  <si>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</si>
  <si>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</si>
  <si>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</si>
  <si>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</si>
  <si>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</si>
  <si>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</si>
  <si>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</si>
  <si>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</si>
  <si>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</si>
  <si>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</si>
  <si>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</si>
  <si>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</si>
  <si>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</si>
  <si>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</si>
  <si>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</si>
  <si>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</si>
  <si>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</si>
  <si>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</si>
  <si>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</si>
  <si>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</si>
  <si>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</si>
  <si>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</si>
  <si>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</si>
  <si>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</si>
  <si>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</si>
  <si>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</si>
  <si>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</si>
  <si>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</si>
  <si>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</si>
  <si>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</si>
  <si>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</si>
  <si>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</si>
  <si>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</si>
  <si>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</si>
  <si>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</si>
  <si>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</si>
  <si>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</si>
  <si>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</si>
  <si>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</si>
  <si>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</si>
  <si>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</si>
  <si>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</si>
  <si>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</si>
  <si>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</si>
  <si>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</si>
  <si>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</si>
  <si>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</si>
  <si>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</si>
  <si>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</si>
  <si>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</si>
  <si>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</si>
  <si>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</si>
  <si>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</si>
  <si>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</si>
  <si>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</si>
  <si>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</si>
  <si>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</si>
  <si>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</si>
  <si>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</si>
  <si>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</si>
  <si>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</si>
  <si>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</si>
  <si>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</si>
  <si>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</si>
  <si>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</si>
  <si>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</si>
  <si>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</si>
  <si>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</si>
  <si>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</si>
  <si>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</si>
  <si>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</si>
  <si>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</si>
  <si>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</si>
  <si>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</si>
  <si>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</si>
  <si>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</si>
  <si>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</si>
  <si>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</si>
  <si>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</si>
  <si>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</si>
  <si>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</si>
  <si>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</si>
  <si>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</si>
  <si>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</si>
  <si>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</si>
  <si>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</si>
  <si>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</si>
  <si>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</si>
  <si>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</si>
  <si>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</si>
  <si>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</si>
  <si>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</si>
  <si>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</si>
  <si>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</si>
  <si>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</si>
  <si>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</si>
  <si>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</si>
  <si>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</si>
  <si>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</si>
  <si>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</si>
  <si>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</si>
  <si>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</si>
  <si>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</si>
  <si>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</si>
  <si>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</si>
  <si>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</si>
  <si>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</si>
  <si>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</si>
  <si>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</si>
  <si>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</si>
  <si>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</si>
  <si>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</si>
  <si>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</si>
  <si>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</si>
  <si>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</si>
  <si>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</si>
  <si>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</si>
  <si>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</si>
  <si>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</si>
  <si>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</si>
  <si>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</si>
  <si>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</si>
  <si>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</si>
  <si>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</si>
  <si>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</si>
  <si>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</si>
  <si>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</si>
  <si>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</si>
  <si>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</si>
  <si>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</si>
  <si>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</si>
  <si>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</si>
  <si>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</si>
  <si>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</si>
  <si>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</si>
  <si>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</si>
  <si>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</si>
  <si>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</si>
  <si>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</si>
  <si>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</si>
  <si>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</si>
  <si>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</si>
  <si>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</si>
  <si>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</si>
  <si>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</si>
  <si>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</si>
  <si>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</si>
  <si>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</si>
  <si>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</si>
  <si>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</si>
  <si>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</si>
  <si>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</si>
  <si>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</si>
  <si>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</si>
  <si>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</si>
  <si>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</si>
  <si>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</si>
  <si>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</si>
  <si>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</si>
  <si>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</si>
  <si>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</si>
  <si>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</si>
  <si>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</si>
  <si>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</si>
  <si>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</si>
  <si>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</si>
  <si>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</si>
  <si>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</si>
  <si>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</si>
  <si>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</si>
  <si>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</si>
  <si>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</si>
  <si>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</si>
  <si>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</si>
  <si>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</si>
  <si>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</si>
  <si>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</si>
  <si>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</si>
  <si>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</si>
  <si>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</si>
  <si>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</si>
  <si>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</si>
  <si>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</si>
  <si>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</si>
  <si>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</si>
  <si>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</si>
  <si>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</si>
  <si>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</si>
  <si>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</si>
  <si>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</si>
  <si>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</si>
  <si>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</si>
  <si>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</si>
  <si>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</si>
  <si>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</si>
  <si>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</si>
  <si>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</si>
  <si>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</si>
  <si>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</si>
  <si>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</si>
  <si>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</si>
  <si>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</si>
  <si>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</si>
  <si>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</si>
  <si>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</si>
  <si>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</si>
  <si>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</si>
  <si>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</si>
  <si>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</si>
  <si>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</si>
  <si>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</si>
  <si>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</si>
  <si>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</si>
  <si>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</si>
  <si>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</si>
  <si>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</si>
  <si>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</si>
  <si>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</si>
  <si>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</si>
  <si>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</si>
  <si>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</si>
  <si>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</si>
  <si>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</si>
  <si>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</si>
  <si>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</si>
  <si>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</si>
  <si>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</si>
  <si>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</si>
  <si>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</si>
  <si>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</si>
  <si>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</si>
  <si>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</si>
  <si>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</si>
  <si>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</si>
  <si>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</si>
  <si>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</si>
  <si>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</si>
  <si>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</si>
  <si>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</si>
  <si>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</si>
  <si>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</si>
  <si>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</si>
  <si>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</si>
  <si>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</si>
  <si>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</si>
  <si>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</si>
  <si>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</si>
  <si>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</si>
  <si>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</si>
  <si>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</si>
  <si>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</si>
  <si>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</si>
  <si>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</si>
  <si>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</si>
  <si>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</si>
  <si>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</si>
  <si>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</si>
  <si>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</si>
  <si>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</si>
  <si>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</si>
  <si>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</si>
  <si>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</si>
  <si>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</si>
  <si>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</si>
  <si>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</si>
  <si>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</si>
  <si>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</si>
  <si>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</si>
  <si>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</si>
  <si>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</si>
  <si>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</si>
  <si>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</si>
  <si>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</si>
  <si>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</si>
  <si>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</si>
  <si>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</si>
  <si>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</si>
  <si>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</si>
  <si>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</si>
  <si>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</si>
  <si>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</si>
  <si>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</si>
  <si>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</si>
  <si>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</si>
  <si>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</si>
  <si>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</si>
  <si>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</si>
  <si>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</si>
  <si>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</si>
  <si>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</si>
  <si>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</si>
  <si>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</si>
  <si>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</si>
  <si>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</si>
  <si>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</si>
  <si>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</si>
  <si>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</si>
  <si>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</si>
  <si>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</si>
  <si>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</si>
  <si>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</si>
  <si>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</si>
  <si>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</si>
  <si>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</si>
  <si>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</si>
  <si>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</si>
  <si>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</si>
  <si>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</si>
  <si>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</si>
  <si>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</si>
  <si>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</si>
  <si>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</si>
  <si>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</si>
  <si>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</si>
  <si>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</si>
  <si>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</si>
  <si>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</si>
  <si>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</si>
  <si>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</si>
  <si>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</si>
  <si>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</si>
  <si>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</si>
  <si>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</si>
  <si>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</si>
  <si>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</si>
  <si>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</si>
  <si>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</si>
  <si>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</si>
  <si>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</si>
  <si>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</si>
  <si>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</si>
  <si>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</si>
  <si>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</si>
  <si>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</si>
  <si>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</si>
  <si>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</si>
  <si>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</si>
  <si>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</si>
  <si>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</si>
  <si>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</si>
  <si>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</si>
  <si>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</si>
  <si>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</si>
  <si>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</si>
  <si>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</si>
  <si>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</si>
  <si>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</si>
  <si>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</si>
  <si>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</si>
  <si>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</si>
  <si>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</si>
  <si>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</si>
  <si>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</si>
  <si>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</si>
  <si>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</si>
  <si>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</si>
  <si>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</si>
  <si>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</si>
  <si>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</si>
  <si>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</si>
  <si>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</si>
  <si>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</si>
  <si>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</si>
  <si>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</si>
  <si>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</si>
  <si>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</si>
  <si>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</si>
  <si>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</si>
  <si>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</si>
  <si>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</si>
  <si>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</si>
  <si>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</si>
  <si>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</si>
  <si>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</si>
  <si>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</si>
  <si>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</si>
  <si>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</si>
  <si>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</si>
  <si>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</si>
  <si>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</si>
  <si>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</si>
  <si>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</si>
  <si>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</si>
  <si>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</si>
  <si>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</si>
  <si>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</si>
  <si>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</si>
  <si>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</si>
  <si>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</si>
  <si>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</si>
  <si>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</si>
  <si>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</si>
  <si>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</si>
  <si>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</si>
  <si>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</si>
  <si>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</si>
  <si>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</si>
  <si>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</si>
  <si>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</si>
  <si>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</si>
  <si>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</si>
  <si>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</si>
  <si>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</si>
  <si>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</si>
  <si>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</si>
  <si>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</si>
  <si>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</si>
  <si>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</si>
  <si>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</si>
  <si>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</si>
  <si>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</si>
  <si>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</si>
  <si>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</si>
  <si>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</si>
  <si>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</si>
  <si>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</si>
  <si>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</si>
  <si>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</si>
  <si>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</si>
  <si>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</si>
  <si>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</si>
  <si>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</si>
  <si>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</si>
  <si>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</si>
  <si>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</si>
  <si>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</si>
  <si>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</si>
  <si>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</si>
  <si>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</si>
  <si>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</si>
  <si>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</si>
  <si>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</si>
  <si>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</si>
  <si>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</si>
  <si>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</si>
  <si>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</si>
  <si>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</si>
  <si>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</si>
  <si>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</si>
  <si>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</si>
  <si>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</si>
  <si>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</si>
  <si>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</si>
  <si>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</si>
  <si>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</si>
  <si>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</si>
  <si>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</si>
  <si>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</si>
  <si>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</si>
  <si>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</si>
  <si>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</si>
  <si>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</si>
  <si>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</si>
  <si>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</si>
  <si>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</si>
  <si>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</si>
  <si>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</si>
  <si>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</si>
  <si>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</si>
  <si>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</si>
  <si>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</si>
  <si>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</si>
  <si>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</si>
  <si>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</si>
  <si>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</si>
  <si>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</si>
  <si>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</si>
  <si>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</si>
  <si>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</si>
  <si>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</si>
  <si>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</si>
  <si>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</si>
  <si>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</si>
  <si>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</si>
  <si>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</si>
  <si>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</si>
  <si>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</si>
  <si>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</si>
  <si>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</si>
  <si>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</si>
  <si>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</si>
  <si>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</si>
  <si>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</si>
  <si>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</si>
  <si>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</si>
  <si>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</si>
  <si>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</si>
  <si>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</si>
  <si>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</si>
  <si>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</si>
  <si>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</si>
  <si>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</si>
  <si>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</si>
  <si>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</si>
  <si>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</si>
  <si>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</si>
  <si>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</si>
  <si>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</si>
  <si>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</si>
  <si>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</si>
  <si>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</si>
  <si>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</si>
  <si>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</si>
  <si>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</si>
  <si>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</si>
  <si>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</si>
  <si>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</si>
  <si>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</si>
  <si>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</si>
  <si>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</si>
  <si>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</si>
  <si>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</si>
  <si>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</si>
  <si>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</si>
  <si>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</si>
  <si>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</si>
  <si>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</si>
  <si>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</si>
  <si>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</si>
  <si>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</si>
  <si>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</si>
  <si>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</si>
  <si>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</si>
  <si>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</si>
  <si>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</si>
  <si>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</si>
  <si>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</si>
  <si>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</si>
  <si>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</si>
  <si>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</si>
  <si>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</si>
  <si>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</si>
  <si>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</si>
  <si>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</si>
  <si>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</si>
  <si>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</si>
  <si>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</si>
  <si>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</si>
  <si>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</si>
  <si>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</si>
  <si>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</si>
  <si>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</si>
  <si>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</si>
  <si>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</si>
  <si>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</si>
  <si>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</si>
  <si>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</si>
  <si>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</si>
  <si>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</si>
  <si>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</si>
  <si>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</si>
  <si>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</si>
  <si>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</si>
  <si>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</si>
  <si>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</si>
  <si>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</si>
  <si>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</si>
  <si>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</si>
  <si>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</si>
  <si>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</si>
  <si>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</si>
  <si>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</si>
  <si>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</si>
  <si>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</si>
  <si>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</si>
  <si>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</si>
  <si>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</si>
  <si>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</si>
  <si>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</si>
  <si>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</si>
  <si>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</si>
  <si>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</si>
  <si>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</si>
  <si>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</si>
  <si>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</si>
  <si>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</si>
  <si>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</si>
  <si>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</si>
  <si>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</si>
  <si>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</si>
  <si>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</si>
  <si>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</si>
  <si>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</si>
  <si>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</si>
  <si>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</si>
  <si>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</si>
  <si>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</si>
  <si>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</si>
  <si>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</si>
  <si>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</si>
  <si>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</si>
  <si>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</si>
  <si>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</si>
  <si>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</si>
  <si>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</si>
  <si>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</si>
  <si>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</si>
  <si>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</si>
  <si>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</si>
  <si>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</si>
  <si>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</si>
  <si>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</si>
  <si>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</si>
  <si>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</si>
  <si>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</si>
  <si>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</si>
  <si>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</si>
  <si>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</si>
  <si>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</si>
  <si>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</si>
  <si>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</si>
  <si>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</si>
  <si>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</si>
  <si>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</si>
  <si>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</si>
  <si>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</si>
  <si>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</si>
  <si>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</si>
  <si>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</si>
  <si>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</si>
  <si>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</si>
  <si>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</si>
  <si>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</si>
  <si>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</si>
  <si>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</si>
  <si>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</si>
  <si>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</si>
  <si>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</si>
  <si>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</si>
  <si>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</si>
  <si>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</si>
  <si>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</si>
  <si>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</si>
  <si>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</si>
  <si>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</si>
  <si>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</si>
  <si>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</si>
  <si>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</si>
  <si>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</si>
  <si>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</si>
  <si>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</si>
  <si>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</si>
  <si>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</si>
  <si>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</si>
  <si>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</si>
  <si>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</si>
  <si>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</si>
  <si>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</si>
  <si>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</si>
  <si>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</si>
  <si>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</si>
  <si>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</si>
  <si>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</si>
  <si>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</si>
  <si>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</si>
  <si>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</si>
  <si>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</si>
  <si>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</si>
  <si>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</si>
  <si>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</si>
  <si>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</si>
  <si>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</si>
  <si>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</si>
  <si>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</si>
  <si>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</si>
  <si>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</si>
  <si>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</si>
  <si>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</si>
  <si>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</si>
  <si>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</si>
  <si>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</si>
  <si>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</si>
  <si>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</si>
  <si>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</si>
  <si>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</si>
  <si>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</si>
  <si>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</si>
  <si>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</si>
  <si>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</si>
  <si>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</si>
  <si>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</si>
  <si>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</si>
  <si>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</si>
  <si>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</si>
  <si>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</si>
  <si>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</si>
  <si>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</si>
  <si>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</si>
  <si>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</si>
  <si>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</si>
  <si>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</si>
  <si>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</si>
  <si>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</si>
  <si>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</si>
  <si>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</si>
  <si>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</si>
  <si>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</si>
  <si>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</si>
  <si>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</si>
  <si>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</si>
  <si>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</si>
  <si>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</si>
  <si>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</si>
  <si>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</si>
  <si>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</si>
  <si>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</si>
  <si>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</si>
  <si>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</si>
  <si>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</si>
  <si>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</si>
  <si>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</si>
  <si>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</si>
  <si>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</si>
  <si>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</si>
  <si>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</si>
  <si>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</si>
  <si>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</si>
  <si>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</si>
  <si>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</si>
  <si>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</si>
  <si>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</si>
  <si>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</si>
  <si>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</si>
  <si>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</si>
  <si>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</si>
  <si>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</si>
  <si>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</si>
  <si>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</si>
  <si>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</si>
  <si>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</si>
  <si>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</si>
  <si>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</si>
  <si>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</si>
  <si>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</si>
  <si>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</si>
  <si>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</si>
  <si>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</si>
  <si>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</si>
  <si>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</si>
  <si>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</si>
  <si>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</si>
  <si>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</si>
  <si>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</si>
  <si>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</si>
  <si>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</si>
  <si>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</si>
  <si>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</si>
  <si>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</si>
  <si>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</si>
  <si>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</si>
  <si>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</si>
  <si>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</si>
  <si>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</si>
  <si>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</si>
  <si>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</si>
  <si>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</si>
  <si>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</si>
  <si>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</si>
  <si>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</si>
  <si>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</si>
  <si>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</si>
  <si>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</si>
  <si>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</si>
  <si>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</si>
  <si>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</si>
  <si>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</si>
  <si>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</si>
  <si>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</si>
  <si>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</si>
  <si>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</si>
  <si>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</si>
  <si>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</si>
  <si>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</si>
  <si>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</si>
  <si>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</si>
  <si>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</si>
  <si>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</si>
  <si>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</si>
  <si>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</si>
  <si>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</si>
  <si>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</si>
  <si>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</si>
  <si>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</si>
  <si>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</si>
  <si>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</si>
  <si>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</si>
  <si>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</si>
  <si>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</si>
  <si>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</si>
  <si>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</si>
  <si>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</si>
  <si>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</si>
  <si>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</si>
  <si>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</si>
  <si>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</si>
  <si>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</si>
  <si>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</si>
  <si>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</si>
  <si>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</si>
  <si>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</si>
  <si>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</si>
  <si>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</si>
  <si>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</si>
  <si>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</si>
  <si>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</si>
  <si>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</si>
  <si>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</si>
  <si>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</si>
  <si>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</si>
  <si>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</si>
  <si>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</si>
  <si>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</si>
  <si>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</si>
  <si>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</si>
  <si>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</si>
  <si>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</si>
  <si>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</si>
  <si>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</si>
  <si>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</si>
  <si>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</si>
  <si>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</si>
  <si>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</si>
  <si>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</si>
  <si>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</si>
  <si>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</si>
  <si>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</si>
  <si>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</si>
  <si>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</si>
  <si>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</si>
  <si>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</si>
  <si>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</si>
  <si>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</si>
  <si>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</si>
  <si>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</si>
  <si>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</si>
  <si>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</si>
  <si>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</si>
  <si>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</si>
  <si>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</si>
  <si>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</si>
  <si>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</si>
  <si>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</si>
  <si>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</si>
  <si>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</si>
  <si>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</si>
  <si>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</si>
  <si>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</si>
  <si>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</si>
  <si>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</si>
  <si>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</si>
  <si>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</si>
  <si>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</si>
  <si>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</si>
  <si>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</si>
  <si>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</si>
  <si>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</si>
  <si>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</si>
  <si>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</si>
  <si>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</si>
  <si>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</si>
  <si>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</si>
  <si>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</si>
  <si>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</si>
  <si>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</si>
  <si>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</si>
  <si>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</si>
  <si>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</si>
  <si>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</si>
  <si>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</si>
  <si>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</si>
  <si>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</si>
  <si>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</si>
  <si>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</si>
  <si>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</si>
  <si>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</si>
  <si>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</si>
  <si>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</si>
  <si>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</si>
  <si>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</si>
  <si>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</si>
  <si>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</si>
  <si>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</si>
  <si>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</si>
  <si>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</si>
  <si>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</si>
  <si>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</si>
  <si>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</si>
  <si>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</si>
  <si>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</si>
  <si>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</si>
  <si>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</si>
  <si>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</si>
  <si>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</si>
  <si>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</si>
  <si>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</si>
  <si>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</si>
  <si>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</si>
  <si>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</si>
  <si>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</si>
  <si>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</si>
  <si>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</si>
  <si>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</si>
  <si>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</si>
  <si>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</si>
  <si>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</si>
  <si>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</si>
  <si>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</si>
  <si>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</si>
  <si>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</si>
  <si>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</si>
  <si>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</si>
  <si>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</si>
  <si>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</si>
  <si>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</si>
  <si>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</si>
  <si>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</si>
  <si>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</si>
  <si>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</si>
  <si>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</si>
  <si>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</si>
  <si>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</si>
  <si>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</si>
  <si>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</si>
  <si>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</si>
  <si>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</si>
  <si>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</si>
  <si>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</si>
  <si>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</si>
  <si>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</si>
  <si>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</si>
  <si>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</si>
  <si>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</si>
  <si>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</si>
  <si>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</si>
  <si>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</si>
  <si>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</si>
  <si>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</si>
  <si>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</si>
  <si>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</si>
  <si>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</si>
  <si>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</si>
  <si>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</si>
  <si>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</si>
  <si>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</si>
  <si>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</si>
  <si>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</si>
  <si>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</si>
  <si>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</si>
  <si>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</si>
  <si>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</si>
  <si>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</si>
  <si>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</si>
  <si>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</si>
  <si>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</si>
  <si>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</si>
  <si>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</si>
  <si>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</si>
  <si>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</si>
  <si>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</si>
  <si>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</si>
  <si>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</si>
  <si>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</si>
  <si>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</si>
  <si>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</si>
  <si>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</si>
  <si>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</si>
  <si>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</si>
  <si>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</si>
  <si>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</si>
  <si>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</si>
  <si>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</si>
  <si>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</si>
  <si>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</si>
  <si>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</si>
  <si>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</si>
  <si>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</si>
  <si>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</si>
  <si>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</si>
  <si>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</si>
  <si>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</si>
  <si>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</si>
  <si>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</si>
  <si>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</si>
  <si>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</si>
  <si>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</si>
  <si>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</si>
  <si>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</si>
  <si>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</si>
  <si>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</si>
  <si>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</si>
  <si>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</si>
  <si>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</si>
  <si>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</si>
  <si>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</si>
  <si>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</si>
  <si>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</si>
  <si>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</si>
  <si>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</si>
  <si>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</si>
  <si>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</si>
  <si>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</si>
  <si>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</si>
  <si>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</si>
  <si>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</si>
  <si>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</si>
  <si>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</si>
  <si>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</si>
  <si>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</si>
  <si>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</si>
  <si>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</si>
  <si>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</si>
  <si>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</si>
  <si>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</si>
  <si>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</si>
  <si>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</si>
  <si>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</si>
  <si>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</si>
  <si>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</si>
  <si>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</si>
  <si>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</si>
  <si>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</si>
  <si>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</si>
  <si>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</si>
  <si>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</si>
  <si>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</si>
  <si>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</si>
  <si>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</si>
  <si>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</si>
  <si>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</si>
  <si>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</si>
  <si>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</si>
  <si>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</si>
  <si>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</si>
  <si>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</si>
  <si>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</si>
  <si>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</si>
  <si>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</si>
  <si>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</si>
  <si>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</si>
  <si>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</si>
  <si>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</si>
  <si>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</si>
  <si>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</si>
  <si>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</si>
  <si>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</si>
  <si>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</si>
  <si>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</si>
  <si>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</si>
  <si>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</si>
  <si>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</si>
  <si>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</si>
  <si>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</si>
  <si>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</si>
  <si>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</si>
  <si>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</si>
  <si>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</si>
  <si>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</si>
  <si>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</si>
  <si>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</si>
  <si>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</si>
  <si>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</si>
  <si>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</si>
  <si>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</si>
  <si>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</si>
  <si>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</si>
  <si>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</si>
  <si>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</si>
  <si>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</si>
  <si>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</si>
  <si>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</si>
  <si>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</si>
  <si>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</si>
  <si>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</si>
  <si>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</si>
  <si>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</si>
  <si>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</si>
  <si>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</si>
  <si>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</si>
  <si>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</si>
  <si>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</si>
  <si>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</si>
  <si>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</si>
  <si>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</si>
  <si>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</si>
  <si>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</si>
  <si>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</si>
  <si>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</si>
  <si>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</si>
  <si>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</si>
  <si>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</si>
  <si>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</si>
  <si>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</si>
  <si>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</si>
  <si>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</si>
  <si>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</si>
  <si>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</si>
  <si>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</si>
  <si>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</si>
  <si>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</si>
  <si>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</si>
  <si>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</si>
  <si>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</si>
  <si>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</si>
  <si>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</si>
  <si>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</si>
  <si>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</si>
  <si>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</si>
  <si>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</si>
  <si>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</si>
  <si>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</si>
  <si>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</si>
  <si>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</si>
  <si>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</si>
  <si>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</si>
  <si>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</si>
  <si>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</si>
  <si>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</si>
  <si>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</si>
  <si>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</si>
  <si>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</si>
  <si>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</si>
  <si>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</si>
  <si>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</si>
  <si>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</si>
  <si>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</si>
  <si>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</si>
  <si>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</si>
  <si>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</si>
  <si>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</si>
  <si>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</si>
  <si>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</si>
  <si>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</si>
  <si>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</si>
  <si>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</si>
  <si>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</si>
  <si>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</si>
  <si>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</si>
  <si>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</si>
  <si>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</si>
  <si>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</si>
  <si>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</si>
  <si>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</si>
  <si>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</si>
  <si>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</si>
  <si>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</si>
  <si>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</si>
  <si>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</si>
  <si>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</si>
  <si>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</si>
  <si>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</si>
  <si>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</si>
  <si>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</si>
  <si>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</si>
  <si>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</si>
  <si>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</si>
  <si>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</si>
  <si>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</si>
  <si>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</si>
  <si>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</si>
  <si>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</si>
  <si>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</si>
  <si>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</si>
  <si>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</si>
  <si>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</si>
  <si>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</si>
  <si>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</si>
  <si>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</si>
  <si>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</si>
  <si>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</si>
  <si>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</si>
  <si>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</si>
  <si>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</si>
  <si>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</si>
  <si>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</si>
  <si>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</si>
  <si>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</si>
  <si>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</si>
  <si>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</si>
  <si>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</si>
  <si>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</si>
  <si>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</si>
  <si>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</si>
  <si>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</si>
  <si>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</si>
  <si>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</si>
  <si>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</si>
  <si>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</si>
  <si>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</si>
  <si>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</si>
  <si>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</si>
  <si>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</si>
  <si>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</si>
  <si>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</si>
  <si>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</si>
  <si>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</si>
  <si>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</si>
  <si>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</si>
  <si>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</si>
  <si>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</si>
  <si>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</si>
  <si>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</si>
  <si>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</si>
  <si>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</si>
  <si>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</si>
  <si>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</si>
  <si>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</si>
  <si>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</si>
  <si>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</si>
  <si>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</si>
  <si>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</si>
  <si>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</si>
  <si>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</si>
  <si>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</si>
  <si>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</si>
  <si>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</si>
  <si>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</si>
  <si>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</si>
  <si>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</si>
  <si>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</si>
  <si>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</si>
  <si>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</si>
  <si>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</si>
  <si>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</si>
  <si>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</si>
  <si>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</si>
  <si>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</si>
  <si>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</si>
  <si>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</si>
  <si>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</si>
  <si>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</si>
  <si>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</si>
  <si>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</si>
  <si>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</si>
  <si>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</si>
  <si>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</si>
  <si>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</si>
  <si>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</si>
  <si>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</si>
  <si>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</si>
  <si>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</si>
  <si>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</si>
  <si>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</si>
  <si>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</si>
  <si>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</si>
  <si>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</si>
  <si>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</si>
  <si>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</si>
  <si>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</si>
  <si>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</si>
  <si>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</si>
  <si>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</si>
  <si>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</si>
  <si>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</si>
  <si>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</si>
  <si>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</si>
  <si>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</si>
  <si>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</si>
  <si>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</si>
  <si>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</si>
  <si>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</si>
  <si>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</si>
  <si>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</si>
  <si>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</si>
  <si>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</si>
  <si>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</si>
  <si>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</si>
  <si>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</si>
  <si>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</si>
  <si>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</si>
  <si>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</si>
  <si>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</si>
  <si>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</si>
  <si>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</si>
  <si>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</si>
  <si>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</si>
  <si>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</si>
  <si>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</si>
  <si>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</si>
  <si>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</si>
  <si>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</si>
  <si>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</si>
  <si>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</si>
  <si>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</si>
  <si>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</si>
  <si>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</si>
  <si>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</si>
  <si>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</si>
  <si>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</si>
  <si>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</si>
  <si>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</si>
  <si>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</si>
  <si>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</si>
  <si>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</si>
  <si>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</si>
  <si>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</si>
  <si>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</si>
  <si>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</si>
  <si>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</si>
  <si>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</si>
  <si>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</si>
  <si>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</si>
  <si>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</si>
  <si>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</si>
  <si>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</si>
  <si>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</si>
  <si>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</si>
  <si>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</si>
  <si>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</si>
  <si>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</si>
  <si>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</si>
  <si>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</si>
  <si>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</si>
  <si>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</si>
  <si>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</si>
  <si>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</si>
  <si>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</si>
  <si>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</si>
  <si>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</si>
  <si>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</si>
  <si>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</si>
  <si>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</si>
  <si>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</si>
  <si>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</si>
  <si>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</si>
  <si>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</si>
  <si>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</si>
  <si>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</si>
  <si>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</si>
  <si>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</si>
  <si>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</si>
  <si>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</si>
  <si>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</si>
  <si>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</si>
  <si>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</si>
  <si>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</si>
  <si>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</si>
  <si>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</si>
  <si>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</si>
  <si>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</si>
  <si>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</si>
  <si>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</si>
  <si>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</si>
  <si>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</si>
  <si>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</si>
  <si>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</si>
  <si>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</si>
  <si>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</si>
  <si>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</si>
  <si>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</si>
  <si>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</si>
  <si>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</si>
  <si>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</si>
  <si>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</si>
  <si>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</si>
  <si>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</si>
  <si>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</si>
  <si>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</si>
  <si>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</si>
  <si>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</si>
  <si>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</si>
  <si>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</si>
  <si>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</si>
  <si>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</si>
  <si>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</si>
  <si>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</si>
  <si>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</si>
  <si>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</si>
  <si>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</si>
  <si>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</si>
  <si>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</si>
  <si>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</si>
  <si>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</si>
  <si>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</si>
  <si>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</si>
  <si>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</si>
  <si>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</si>
  <si>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</si>
  <si>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</si>
  <si>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</si>
  <si>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</si>
  <si>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</si>
  <si>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</si>
  <si>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</si>
  <si>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</si>
  <si>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</si>
  <si>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</si>
  <si>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</si>
  <si>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</si>
  <si>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</si>
  <si>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</si>
  <si>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</si>
  <si>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</si>
  <si>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</si>
  <si>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</si>
  <si>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</si>
  <si>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</si>
  <si>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</si>
  <si>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</si>
  <si>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</si>
  <si>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</si>
  <si>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</si>
  <si>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</si>
  <si>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</si>
  <si>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</si>
  <si>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</si>
  <si>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</si>
  <si>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</si>
  <si>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</si>
  <si>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</si>
  <si>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</si>
  <si>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</si>
  <si>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</si>
  <si>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</si>
  <si>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</si>
  <si>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</si>
  <si>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</si>
  <si>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</si>
  <si>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</si>
  <si>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</si>
  <si>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</si>
  <si>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</si>
  <si>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</si>
  <si>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</si>
  <si>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</si>
  <si>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</si>
  <si>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</si>
  <si>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</si>
  <si>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</si>
  <si>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</si>
  <si>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</si>
  <si>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</si>
  <si>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</si>
  <si>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</si>
  <si>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</si>
  <si>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</si>
  <si>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</si>
  <si>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</si>
  <si>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</si>
  <si>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</si>
  <si>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</si>
  <si>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</si>
  <si>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</si>
  <si>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</si>
  <si>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</si>
  <si>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</si>
  <si>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</si>
  <si>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</si>
  <si>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</si>
  <si>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</si>
  <si>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</si>
  <si>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</si>
  <si>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</si>
  <si>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</si>
  <si>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</si>
  <si>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</si>
  <si>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</si>
  <si>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</si>
  <si>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</si>
  <si>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</si>
  <si>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</si>
  <si>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</si>
  <si>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</si>
  <si>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</si>
  <si>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</si>
  <si>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</si>
  <si>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</si>
  <si>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</si>
  <si>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</si>
  <si>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</si>
  <si>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</si>
  <si>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</si>
  <si>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</si>
  <si>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</si>
  <si>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</si>
  <si>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</si>
  <si>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</si>
  <si>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</si>
  <si>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</si>
  <si>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</si>
  <si>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</si>
  <si>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</si>
  <si>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</si>
  <si>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</si>
  <si>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</si>
  <si>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</si>
  <si>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</si>
  <si>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</si>
  <si>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</si>
  <si>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</si>
  <si>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</si>
  <si>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</si>
  <si>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</si>
  <si>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</si>
  <si>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</si>
  <si>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</si>
  <si>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</si>
  <si>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</si>
  <si>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</si>
  <si>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</si>
  <si>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</si>
  <si>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</si>
  <si>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</si>
  <si>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</si>
  <si>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</si>
  <si>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</si>
  <si>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</si>
  <si>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</si>
  <si>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</si>
  <si>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</si>
  <si>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</si>
  <si>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</si>
  <si>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</si>
  <si>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</si>
  <si>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</si>
  <si>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</si>
  <si>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</si>
  <si>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</si>
  <si>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</si>
  <si>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</si>
  <si>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</si>
  <si>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</si>
  <si>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</si>
  <si>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</si>
  <si>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</si>
  <si>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</si>
  <si>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</si>
  <si>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</si>
  <si>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</si>
  <si>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</si>
  <si>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</si>
  <si>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</si>
  <si>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</si>
  <si>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</si>
  <si>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</si>
  <si>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</si>
  <si>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</si>
  <si>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</si>
  <si>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</si>
  <si>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</si>
  <si>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</si>
  <si>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</si>
  <si>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</si>
  <si>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</si>
  <si>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</si>
  <si>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</si>
  <si>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</si>
  <si>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</si>
  <si>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</si>
  <si>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</si>
  <si>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</si>
  <si>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</si>
  <si>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</si>
  <si>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</si>
  <si>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</si>
  <si>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</si>
  <si>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</si>
  <si>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</si>
  <si>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</si>
  <si>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</si>
  <si>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</si>
  <si>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</si>
  <si>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</si>
  <si>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</si>
  <si>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</si>
  <si>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</si>
  <si>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</si>
  <si>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</si>
  <si>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</si>
  <si>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</si>
  <si>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</si>
  <si>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</si>
  <si>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</si>
  <si>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</si>
  <si>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</si>
  <si>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</si>
  <si>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</si>
  <si>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</si>
  <si>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</si>
  <si>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</si>
  <si>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</si>
  <si>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</si>
  <si>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</si>
  <si>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</si>
  <si>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</si>
  <si>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</si>
  <si>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</si>
  <si>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</si>
  <si>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</si>
  <si>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</si>
  <si>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</si>
  <si>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</si>
  <si>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</si>
  <si>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</si>
  <si>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</si>
  <si>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</si>
  <si>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</si>
  <si>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</si>
  <si>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</si>
  <si>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</si>
  <si>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</si>
  <si>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</si>
  <si>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</si>
  <si>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</si>
  <si>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</si>
  <si>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</si>
  <si>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</si>
  <si>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</si>
  <si>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</si>
  <si>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</si>
  <si>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</si>
  <si>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</si>
  <si>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</si>
  <si>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</si>
  <si>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</si>
  <si>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</si>
  <si>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</si>
  <si>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</si>
  <si>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</si>
  <si>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</si>
  <si>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</si>
  <si>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</si>
  <si>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</si>
  <si>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</si>
  <si>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</si>
  <si>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</si>
  <si>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</si>
  <si>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</si>
  <si>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</si>
  <si>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</si>
  <si>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</si>
  <si>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</si>
  <si>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</si>
  <si>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</si>
  <si>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</si>
  <si>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</si>
  <si>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</si>
  <si>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</si>
  <si>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</si>
  <si>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</si>
  <si>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</si>
  <si>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</si>
  <si>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</si>
  <si>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</si>
  <si>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</si>
  <si>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</si>
  <si>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</si>
  <si>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</si>
  <si>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</si>
  <si>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</si>
  <si>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</si>
  <si>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</si>
  <si>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</si>
  <si>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</si>
  <si>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</si>
  <si>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</si>
  <si>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</si>
  <si>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</si>
  <si>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</si>
  <si>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</si>
  <si>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</si>
  <si>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</si>
  <si>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</si>
  <si>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</si>
  <si>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</si>
  <si>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</si>
  <si>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</si>
  <si>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</si>
  <si>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</si>
  <si>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</si>
  <si>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</si>
  <si>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</si>
  <si>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</si>
  <si>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</si>
  <si>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</si>
  <si>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</si>
  <si>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</si>
  <si>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</si>
  <si>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</si>
  <si>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</si>
  <si>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</si>
  <si>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</si>
  <si>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</si>
  <si>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</si>
  <si>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</si>
  <si>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</si>
  <si>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</si>
  <si>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</si>
  <si>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</si>
  <si>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</si>
  <si>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</si>
  <si>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</si>
  <si>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</si>
  <si>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</si>
  <si>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</si>
  <si>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</si>
  <si>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</si>
  <si>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</si>
  <si>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</si>
  <si>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</si>
  <si>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</si>
  <si>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</si>
  <si>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</si>
  <si>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</si>
  <si>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</si>
  <si>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</si>
  <si>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</si>
  <si>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</si>
  <si>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</si>
  <si>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</si>
  <si>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</si>
  <si>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</si>
  <si>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</si>
  <si>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</si>
  <si>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</si>
  <si>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</si>
  <si>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</si>
  <si>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</si>
  <si>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</si>
  <si>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</si>
  <si>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</si>
  <si>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</si>
  <si>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</si>
  <si>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</si>
  <si>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</si>
  <si>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</si>
  <si>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</si>
  <si>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</si>
  <si>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</si>
  <si>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</si>
  <si>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</si>
  <si>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</si>
  <si>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</si>
  <si>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</si>
  <si>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</si>
  <si>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</si>
  <si>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</si>
  <si>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</si>
  <si>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</si>
  <si>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</si>
  <si>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</si>
  <si>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</si>
  <si>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</si>
  <si>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</si>
  <si>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</si>
  <si>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</si>
  <si>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</si>
  <si>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</si>
  <si>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</si>
  <si>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</si>
  <si>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</si>
  <si>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</si>
  <si>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</si>
  <si>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</si>
  <si>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</si>
  <si>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</si>
  <si>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</si>
  <si>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</si>
  <si>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</si>
  <si>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</si>
  <si>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</si>
  <si>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</si>
  <si>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</si>
  <si>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</si>
  <si>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</si>
  <si>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</si>
  <si>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</si>
  <si>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</si>
  <si>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</si>
  <si>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</si>
  <si>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</si>
  <si>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</si>
  <si>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</si>
  <si>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</si>
  <si>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</si>
  <si>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</si>
  <si>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</si>
  <si>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</si>
  <si>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</si>
  <si>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</si>
  <si>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</si>
  <si>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</si>
  <si>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</si>
  <si>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</si>
  <si>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</si>
  <si>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</si>
  <si>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</si>
  <si>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</si>
  <si>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</si>
  <si>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</si>
  <si>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</si>
  <si>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</si>
  <si>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</si>
  <si>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</si>
  <si>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</si>
  <si>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</si>
  <si>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</si>
  <si>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</si>
  <si>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</si>
  <si>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</si>
  <si>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</si>
  <si>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</si>
  <si>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</si>
  <si>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</si>
  <si>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</si>
  <si>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</si>
  <si>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</si>
  <si>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</si>
  <si>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</si>
  <si>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</si>
  <si>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</si>
  <si>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</si>
  <si>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</si>
  <si>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</si>
  <si>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</si>
  <si>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</si>
  <si>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</si>
  <si>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</si>
  <si>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</si>
  <si>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</si>
  <si>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</si>
  <si>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</si>
  <si>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</si>
  <si>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</si>
  <si>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</si>
  <si>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</si>
  <si>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</si>
  <si>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</si>
  <si>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</si>
  <si>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</si>
  <si>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</si>
  <si>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</si>
  <si>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</si>
  <si>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</si>
  <si>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</si>
  <si>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</si>
  <si>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</si>
  <si>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</si>
  <si>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</si>
  <si>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</si>
  <si>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</si>
  <si>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</si>
  <si>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</si>
  <si>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</si>
  <si>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</si>
  <si>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</si>
  <si>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</si>
  <si>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</si>
  <si>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</si>
  <si>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</si>
  <si>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</si>
  <si>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</si>
  <si>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</si>
  <si>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</si>
  <si>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</si>
  <si>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</si>
  <si>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</si>
  <si>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</si>
  <si>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</si>
  <si>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</si>
  <si>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</si>
  <si>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</si>
  <si>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</si>
  <si>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</si>
  <si>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</si>
  <si>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</si>
  <si>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</si>
  <si>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</si>
  <si>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</si>
  <si>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</si>
  <si>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</si>
  <si>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</si>
  <si>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</si>
  <si>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</si>
  <si>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</si>
  <si>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</si>
  <si>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</si>
  <si>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</si>
  <si>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</si>
  <si>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</si>
  <si>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</si>
  <si>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</si>
  <si>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</si>
  <si>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</si>
  <si>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</si>
  <si>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</si>
  <si>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</si>
  <si>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</si>
  <si>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</si>
  <si>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</si>
  <si>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</si>
  <si>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</si>
  <si>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</si>
  <si>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</si>
  <si>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</si>
  <si>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</si>
  <si>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</si>
  <si>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</si>
  <si>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</si>
  <si>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</si>
  <si>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</si>
  <si>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</si>
  <si>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</si>
  <si>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</si>
  <si>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</si>
  <si>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</si>
  <si>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</si>
  <si>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</si>
  <si>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</si>
  <si>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</si>
  <si>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</si>
  <si>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</si>
  <si>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</si>
  <si>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</si>
  <si>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</si>
  <si>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</si>
  <si>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</si>
  <si>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</si>
  <si>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</si>
  <si>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</si>
  <si>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</si>
  <si>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</si>
  <si>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</si>
  <si>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</si>
  <si>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</si>
  <si>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</si>
  <si>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</si>
  <si>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</si>
  <si>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</si>
  <si>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</si>
  <si>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</si>
  <si>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</si>
  <si>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</si>
  <si>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</si>
  <si>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</si>
  <si>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</si>
  <si>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</si>
  <si>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</si>
  <si>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</si>
  <si>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</si>
  <si>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</si>
  <si>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</si>
  <si>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</si>
  <si>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</si>
  <si>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</si>
  <si>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</si>
  <si>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</si>
  <si>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</si>
  <si>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</si>
  <si>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</si>
  <si>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</si>
  <si>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</si>
  <si>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</si>
  <si>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</si>
  <si>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</si>
  <si>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</si>
  <si>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</si>
  <si>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</si>
  <si>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</si>
  <si>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</si>
  <si>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</si>
  <si>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</si>
  <si>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</si>
  <si>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</si>
  <si>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</si>
  <si>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</si>
  <si>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</si>
  <si>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</si>
  <si>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</si>
  <si>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</si>
  <si>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</si>
  <si>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</si>
  <si>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</si>
  <si>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</si>
  <si>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</si>
  <si>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</si>
  <si>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</si>
  <si>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</si>
  <si>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</si>
  <si>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</si>
  <si>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</si>
  <si>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</si>
  <si>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</si>
  <si>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</si>
  <si>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</si>
  <si>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</si>
  <si>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</si>
  <si>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</si>
  <si>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</si>
  <si>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</si>
  <si>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</si>
  <si>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</si>
  <si>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</si>
  <si>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</si>
  <si>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</si>
  <si>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</si>
  <si>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</si>
  <si>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</si>
  <si>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</si>
  <si>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</si>
  <si>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</si>
  <si>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</si>
  <si>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</si>
  <si>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</si>
  <si>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</si>
  <si>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</si>
  <si>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</si>
  <si>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</si>
  <si>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</si>
  <si>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</si>
  <si>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</si>
  <si>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</si>
  <si>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</si>
  <si>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</si>
  <si>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</si>
  <si>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</si>
  <si>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</si>
  <si>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</si>
  <si>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</si>
  <si>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</si>
  <si>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</si>
  <si>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</si>
  <si>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</si>
  <si>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</si>
  <si>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</si>
  <si>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</si>
  <si>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</si>
  <si>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</si>
  <si>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</si>
  <si>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</si>
  <si>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</si>
  <si>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</si>
  <si>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</si>
  <si>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</si>
  <si>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</si>
  <si>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</si>
  <si>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</si>
  <si>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</si>
  <si>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</si>
  <si>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</si>
  <si>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</si>
  <si>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</si>
  <si>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</si>
  <si>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</si>
  <si>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</si>
  <si>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</si>
  <si>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</si>
  <si>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</si>
  <si>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</si>
  <si>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</si>
  <si>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</si>
  <si>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</si>
  <si>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</si>
  <si>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</si>
  <si>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</si>
  <si>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</si>
  <si>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</si>
  <si>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</si>
  <si>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</si>
  <si>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</si>
  <si>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</si>
  <si>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</si>
  <si>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</si>
  <si>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</si>
  <si>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</si>
  <si>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</si>
  <si>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</si>
  <si>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</si>
  <si>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</si>
  <si>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</si>
  <si>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</si>
  <si>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</si>
  <si>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</si>
  <si>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</si>
  <si>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</si>
  <si>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</si>
  <si>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</si>
  <si>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</si>
  <si>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</si>
  <si>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</si>
  <si>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</si>
  <si>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</si>
  <si>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</si>
  <si>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</si>
  <si>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</si>
  <si>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</si>
  <si>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</si>
  <si>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</si>
  <si>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</si>
  <si>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</si>
  <si>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</si>
  <si>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</si>
  <si>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</si>
  <si>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</si>
  <si>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</si>
  <si>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</si>
  <si>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</si>
  <si>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</si>
  <si>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</si>
  <si>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</si>
  <si>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</si>
  <si>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</si>
  <si>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</si>
  <si>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</si>
  <si>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</si>
  <si>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</si>
  <si>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</si>
  <si>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</si>
  <si>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</si>
  <si>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</si>
  <si>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</si>
  <si>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</si>
  <si>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</si>
  <si>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</si>
  <si>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</si>
  <si>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</si>
  <si>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</si>
  <si>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</si>
  <si>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</si>
  <si>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</si>
  <si>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</si>
  <si>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</si>
  <si>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</si>
  <si>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</si>
  <si>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</si>
  <si>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</si>
  <si>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</si>
  <si>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</si>
  <si>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</si>
  <si>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</si>
  <si>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</si>
  <si>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</si>
  <si>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</si>
  <si>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</si>
  <si>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</si>
  <si>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</si>
  <si>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</si>
  <si>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</si>
  <si>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</si>
  <si>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</si>
  <si>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</si>
  <si>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</si>
  <si>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</si>
  <si>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</si>
  <si>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</si>
  <si>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</si>
  <si>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</si>
  <si>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</si>
  <si>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</si>
  <si>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</si>
  <si>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</si>
  <si>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</si>
  <si>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</si>
  <si>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</si>
  <si>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</si>
  <si>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</si>
  <si>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</si>
  <si>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</si>
  <si>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</si>
  <si>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</si>
  <si>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</si>
  <si>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</si>
  <si>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</si>
  <si>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</si>
  <si>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</si>
  <si>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</si>
  <si>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</si>
  <si>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</si>
  <si>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</si>
  <si>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</si>
  <si>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</si>
  <si>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</si>
  <si>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</si>
  <si>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</si>
  <si>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</si>
  <si>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</si>
  <si>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</si>
  <si>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</si>
  <si>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</si>
  <si>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</si>
  <si>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</si>
  <si>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</si>
  <si>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</si>
  <si>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</si>
  <si>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</si>
  <si>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</si>
  <si>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</si>
  <si>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</si>
  <si>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</si>
  <si>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</si>
  <si>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</si>
  <si>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</si>
  <si>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</si>
  <si>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</si>
  <si>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</si>
  <si>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</si>
  <si>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</si>
  <si>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</si>
  <si>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</si>
  <si>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</si>
  <si>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</si>
  <si>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</si>
  <si>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</si>
  <si>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</si>
  <si>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</si>
  <si>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</si>
  <si>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</si>
  <si>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</si>
  <si>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</si>
  <si>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</si>
  <si>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</si>
  <si>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</si>
  <si>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</si>
  <si>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</si>
  <si>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</si>
  <si>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</si>
  <si>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</si>
  <si>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</si>
  <si>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</si>
  <si>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</si>
  <si>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</si>
  <si>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</si>
  <si>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</si>
  <si>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</si>
  <si>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</si>
  <si>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</si>
  <si>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</si>
  <si>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</si>
  <si>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</si>
  <si>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</si>
  <si>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</si>
  <si>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</si>
  <si>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</si>
  <si>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</si>
  <si>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</si>
  <si>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</si>
  <si>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</si>
  <si>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</si>
  <si>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</si>
  <si>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</si>
  <si>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</si>
  <si>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</si>
  <si>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</si>
  <si>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</si>
  <si>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</si>
  <si>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</si>
  <si>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</si>
  <si>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</si>
  <si>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</si>
  <si>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</si>
  <si>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</si>
  <si>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</si>
  <si>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</si>
  <si>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</si>
  <si>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</si>
  <si>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</si>
  <si>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</si>
  <si>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</si>
  <si>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</si>
  <si>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</si>
  <si>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</si>
  <si>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</si>
  <si>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</si>
  <si>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</si>
  <si>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</si>
  <si>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</si>
  <si>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</si>
  <si>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</si>
  <si>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</si>
  <si>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</si>
  <si>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</si>
  <si>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</si>
  <si>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</si>
  <si>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</si>
  <si>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</si>
  <si>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</si>
  <si>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</si>
  <si>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</si>
  <si>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</si>
  <si>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</si>
  <si>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</si>
  <si>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</si>
  <si>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</si>
  <si>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</si>
  <si>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</si>
  <si>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</si>
  <si>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</si>
  <si>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</si>
  <si>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</si>
  <si>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</si>
  <si>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</si>
  <si>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</si>
  <si>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</si>
  <si>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</si>
  <si>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</si>
  <si>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</si>
  <si>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</si>
  <si>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</si>
  <si>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</si>
  <si>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</si>
  <si>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</si>
  <si>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</si>
  <si>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</si>
  <si>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</si>
  <si>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</si>
  <si>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</si>
  <si>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</si>
  <si>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</si>
  <si>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</si>
  <si>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</si>
  <si>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</si>
  <si>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</si>
  <si>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</si>
  <si>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</si>
  <si>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</si>
  <si>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</si>
  <si>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</si>
  <si>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</si>
  <si>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</si>
  <si>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</si>
  <si>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</si>
  <si>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</si>
  <si>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</si>
  <si>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</si>
  <si>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</si>
  <si>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</si>
  <si>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</si>
  <si>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</si>
  <si>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</si>
  <si>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</si>
  <si>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</si>
  <si>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</si>
  <si>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</si>
  <si>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</si>
  <si>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</si>
  <si>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</si>
  <si>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</si>
  <si>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</si>
  <si>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</si>
  <si>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</si>
  <si>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</si>
  <si>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</si>
  <si>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</si>
  <si>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</si>
  <si>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</si>
  <si>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</si>
  <si>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</si>
  <si>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</si>
  <si>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</si>
  <si>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</si>
  <si>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</si>
  <si>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</si>
  <si>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</si>
  <si>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</si>
  <si>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</si>
  <si>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</si>
  <si>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</si>
  <si>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</si>
  <si>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</si>
  <si>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</si>
  <si>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</si>
  <si>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</si>
  <si>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</si>
  <si>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</si>
  <si>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</si>
  <si>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</si>
  <si>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</si>
  <si>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</si>
  <si>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</si>
  <si>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</si>
  <si>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</si>
  <si>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</si>
  <si>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</si>
  <si>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</si>
  <si>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</si>
  <si>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</si>
  <si>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</si>
  <si>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</si>
  <si>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</si>
  <si>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</si>
  <si>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</si>
  <si>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</si>
  <si>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</si>
  <si>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</si>
  <si>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</si>
  <si>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</si>
  <si>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</si>
  <si>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</si>
  <si>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</si>
  <si>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</si>
  <si>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</si>
  <si>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</si>
  <si>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</si>
  <si>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</si>
  <si>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</si>
  <si>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</si>
  <si>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</si>
  <si>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</si>
  <si>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</si>
  <si>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</si>
  <si>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</si>
  <si>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</si>
  <si>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</si>
  <si>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</si>
  <si>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</si>
  <si>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</si>
  <si>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</si>
  <si>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</si>
  <si>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</si>
  <si>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</si>
  <si>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</si>
  <si>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</si>
  <si>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</si>
  <si>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</si>
  <si>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</si>
  <si>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</si>
  <si>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</si>
  <si>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</si>
  <si>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</si>
  <si>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</si>
  <si>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</si>
  <si>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</si>
  <si>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</si>
  <si>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</si>
  <si>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</si>
  <si>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</si>
  <si>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</si>
  <si>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</si>
  <si>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</si>
  <si>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</si>
  <si>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</si>
  <si>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</si>
  <si>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</si>
  <si>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</si>
  <si>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</si>
  <si>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</si>
  <si>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</si>
  <si>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</si>
  <si>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</si>
  <si>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</si>
  <si>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</si>
  <si>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</si>
  <si>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</si>
  <si>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</si>
  <si>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</si>
  <si>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</si>
  <si>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</si>
  <si>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</si>
  <si>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</si>
  <si>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</si>
  <si>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</si>
  <si>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</si>
  <si>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</si>
  <si>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</si>
  <si>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</si>
  <si>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</si>
  <si>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</si>
  <si>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</si>
  <si>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</si>
  <si>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</si>
  <si>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</si>
  <si>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</si>
  <si>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</si>
  <si>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</si>
  <si>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</si>
  <si>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</si>
  <si>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</si>
  <si>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</si>
  <si>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</si>
  <si>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</si>
  <si>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</si>
  <si>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</si>
  <si>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</si>
  <si>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</si>
  <si>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</si>
  <si>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</si>
  <si>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</si>
  <si>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</si>
  <si>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</si>
  <si>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</si>
  <si>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</si>
  <si>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</si>
  <si>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</si>
  <si>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</si>
  <si>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</si>
  <si>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</si>
  <si>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</si>
  <si>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</si>
  <si>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</si>
  <si>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</si>
  <si>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</si>
  <si>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</si>
  <si>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</si>
  <si>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</si>
  <si>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</si>
  <si>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</si>
  <si>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</si>
  <si>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</si>
  <si>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</si>
  <si>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</si>
  <si>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</si>
  <si>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</si>
  <si>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</si>
  <si>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</si>
  <si>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</si>
  <si>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</si>
  <si>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</si>
  <si>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</si>
  <si>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</si>
  <si>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</si>
  <si>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</si>
  <si>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</si>
  <si>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</si>
  <si>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</si>
  <si>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</si>
  <si>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</si>
  <si>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</si>
  <si>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</si>
  <si>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</si>
  <si>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</si>
  <si>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</si>
  <si>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</si>
  <si>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</si>
  <si>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</si>
  <si>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</si>
  <si>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</si>
  <si>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</si>
  <si>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</si>
  <si>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</si>
  <si>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</si>
  <si>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</si>
  <si>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</si>
  <si>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</si>
  <si>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</si>
  <si>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</si>
  <si>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</si>
  <si>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</si>
  <si>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</si>
  <si>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</si>
  <si>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</si>
  <si>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</si>
  <si>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</si>
  <si>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</si>
  <si>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</si>
  <si>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</si>
  <si>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</si>
  <si>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</si>
  <si>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</si>
  <si>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</si>
  <si>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</si>
  <si>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</si>
  <si>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</si>
  <si>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</si>
  <si>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</si>
  <si>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</si>
  <si>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</si>
  <si>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</si>
  <si>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</si>
  <si>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</si>
  <si>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</si>
  <si>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</si>
  <si>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</si>
  <si>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</si>
  <si>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</si>
  <si>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</si>
  <si>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</si>
  <si>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</si>
  <si>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</si>
  <si>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</si>
  <si>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</si>
  <si>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</si>
  <si>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</si>
  <si>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</si>
  <si>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</si>
  <si>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</si>
  <si>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</si>
  <si>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</si>
  <si>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</si>
  <si>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</si>
  <si>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</si>
  <si>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</si>
  <si>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</si>
  <si>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</si>
  <si>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</si>
  <si>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</si>
  <si>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</si>
  <si>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</si>
  <si>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</si>
  <si>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</si>
  <si>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</si>
  <si>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</si>
  <si>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</si>
  <si>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</si>
  <si>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</si>
  <si>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</si>
  <si>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</si>
  <si>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</si>
  <si>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</si>
  <si>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</si>
  <si>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</si>
  <si>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</si>
  <si>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</si>
  <si>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</si>
  <si>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</si>
  <si>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</si>
  <si>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</si>
  <si>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</si>
  <si>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</si>
  <si>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</si>
  <si>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</si>
  <si>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</si>
  <si>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</si>
  <si>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</si>
  <si>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</si>
  <si>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</si>
  <si>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</si>
  <si>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</si>
  <si>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</si>
  <si>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</si>
  <si>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</si>
  <si>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</si>
  <si>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</si>
  <si>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</si>
  <si>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</si>
  <si>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</si>
  <si>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</si>
  <si>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</si>
  <si>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</si>
  <si>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</si>
  <si>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</si>
  <si>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</si>
  <si>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</si>
  <si>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</si>
  <si>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</si>
  <si>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</si>
  <si>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</si>
  <si>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</si>
  <si>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</si>
  <si>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</si>
  <si>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</si>
  <si>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</si>
  <si>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</si>
  <si>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</si>
  <si>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</si>
  <si>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</si>
  <si>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</si>
  <si>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</si>
  <si>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</si>
  <si>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</si>
  <si>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</si>
  <si>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</si>
  <si>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</si>
  <si>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</si>
  <si>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</si>
  <si>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</si>
  <si>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</si>
  <si>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</si>
  <si>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</si>
  <si>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</si>
  <si>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</si>
  <si>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</si>
  <si>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</si>
  <si>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</si>
  <si>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</si>
  <si>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</si>
  <si>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</si>
  <si>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</si>
  <si>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</si>
  <si>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</si>
  <si>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</si>
  <si>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</si>
  <si>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</si>
  <si>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</si>
  <si>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</si>
  <si>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</si>
  <si>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</si>
  <si>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</si>
  <si>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</si>
  <si>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</si>
  <si>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</si>
  <si>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</si>
  <si>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</si>
  <si>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</si>
  <si>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</si>
  <si>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</si>
  <si>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</si>
  <si>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</si>
  <si>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</si>
  <si>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</si>
  <si>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</si>
  <si>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</si>
  <si>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</si>
  <si>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</si>
  <si>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</si>
  <si>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</si>
  <si>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</si>
  <si>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</si>
  <si>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</si>
  <si>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</si>
  <si>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</si>
  <si>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</si>
  <si>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</si>
  <si>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</si>
  <si>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</si>
  <si>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</si>
  <si>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</si>
  <si>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</si>
  <si>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</si>
  <si>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</si>
  <si>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</si>
  <si>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</si>
  <si>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</si>
  <si>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</si>
  <si>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</si>
  <si>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</si>
  <si>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</si>
  <si>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</si>
  <si>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</si>
  <si>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</si>
  <si>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</si>
  <si>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</si>
  <si>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</si>
  <si>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</si>
  <si>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</si>
  <si>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</si>
  <si>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</si>
  <si>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</si>
  <si>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</si>
  <si>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</si>
  <si>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</si>
  <si>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</si>
  <si>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</si>
  <si>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</si>
  <si>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</si>
  <si>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</si>
  <si>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</si>
  <si>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</si>
  <si>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</si>
  <si>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</si>
  <si>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</si>
  <si>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</si>
  <si>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</si>
  <si>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</si>
  <si>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</si>
  <si>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</si>
  <si>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</si>
  <si>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</si>
  <si>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</si>
  <si>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</si>
  <si>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</si>
  <si>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</si>
  <si>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</si>
  <si>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</si>
  <si>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</si>
  <si>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</si>
  <si>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</si>
  <si>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</si>
  <si>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</si>
  <si>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</si>
  <si>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</si>
  <si>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</si>
  <si>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</si>
  <si>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</si>
  <si>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</si>
  <si>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</si>
  <si>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</si>
  <si>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</si>
  <si>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</si>
  <si>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</si>
  <si>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</si>
  <si>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</si>
  <si>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</si>
  <si>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</si>
  <si>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</si>
  <si>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</si>
  <si>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</si>
  <si>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</si>
  <si>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</si>
  <si>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</si>
  <si>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</si>
  <si>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</si>
  <si>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</si>
  <si>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</si>
  <si>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</si>
  <si>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</si>
  <si>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</si>
  <si>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</si>
  <si>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</si>
  <si>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</si>
  <si>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</si>
  <si>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</si>
  <si>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</si>
  <si>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</si>
  <si>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</si>
  <si>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</si>
  <si>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</si>
  <si>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</si>
  <si>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</si>
  <si>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</si>
  <si>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</si>
  <si>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</si>
  <si>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</si>
  <si>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</si>
  <si>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</si>
  <si>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</si>
  <si>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</si>
  <si>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</si>
  <si>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</si>
  <si>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</si>
  <si>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</si>
  <si>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</si>
  <si>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</si>
  <si>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</si>
  <si>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</si>
  <si>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</si>
  <si>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</si>
  <si>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</si>
  <si>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</si>
  <si>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</si>
  <si>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</si>
  <si>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</si>
  <si>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</si>
  <si>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</si>
  <si>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</si>
  <si>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</si>
  <si>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</si>
  <si>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</si>
  <si>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</si>
  <si>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</si>
  <si>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</si>
  <si>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</si>
  <si>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</si>
  <si>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</si>
  <si>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</si>
  <si>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</si>
  <si>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</si>
  <si>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</si>
  <si>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</si>
  <si>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</si>
  <si>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</si>
  <si>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</si>
  <si>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</si>
  <si>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</si>
  <si>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</si>
  <si>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</si>
  <si>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</si>
  <si>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</si>
  <si>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</si>
  <si>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</si>
  <si>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</si>
  <si>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</si>
  <si>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</si>
  <si>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</si>
  <si>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</si>
  <si>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</si>
  <si>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</si>
  <si>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</si>
  <si>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</si>
  <si>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</si>
  <si>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</si>
  <si>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</si>
  <si>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</si>
  <si>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</si>
  <si>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</si>
  <si>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</si>
  <si>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</si>
  <si>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</si>
  <si>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</si>
  <si>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</si>
  <si>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</si>
  <si>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</si>
  <si>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</si>
  <si>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</si>
  <si>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</si>
  <si>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</si>
  <si>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</si>
  <si>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</si>
  <si>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</si>
  <si>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</si>
  <si>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</si>
  <si>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</si>
  <si>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</si>
  <si>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</si>
  <si>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</si>
  <si>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</si>
  <si>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</si>
  <si>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</si>
  <si>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</si>
  <si>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</si>
  <si>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</si>
  <si>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</si>
  <si>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</si>
  <si>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</si>
  <si>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</si>
  <si>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</si>
  <si>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</si>
  <si>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</si>
  <si>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</si>
  <si>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</si>
  <si>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</si>
  <si>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</si>
  <si>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</si>
  <si>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</si>
  <si>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</si>
  <si>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</si>
  <si>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</si>
  <si>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</si>
  <si>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</si>
  <si>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</si>
  <si>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</si>
  <si>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</si>
  <si>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</si>
  <si>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</si>
  <si>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</si>
  <si>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</si>
  <si>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</si>
  <si>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</si>
  <si>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</si>
  <si>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</si>
  <si>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</si>
  <si>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</si>
  <si>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</si>
  <si>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</si>
  <si>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</si>
  <si>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</si>
  <si>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</si>
  <si>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</si>
  <si>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</si>
  <si>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</si>
  <si>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</si>
  <si>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</si>
  <si>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</si>
  <si>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</si>
  <si>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</si>
  <si>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</si>
  <si>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</si>
  <si>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</si>
  <si>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</si>
  <si>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</si>
  <si>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</si>
  <si>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</si>
  <si>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</si>
  <si>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</si>
  <si>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</si>
  <si>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</si>
  <si>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</si>
  <si>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</si>
  <si>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</si>
  <si>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</si>
  <si>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</si>
  <si>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</si>
  <si>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</si>
  <si>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</si>
  <si>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</si>
  <si>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</si>
  <si>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</si>
  <si>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</si>
  <si>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</si>
  <si>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</si>
  <si>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</si>
  <si>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</si>
  <si>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</si>
  <si>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</si>
  <si>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</si>
  <si>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</si>
  <si>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</si>
  <si>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</si>
  <si>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</si>
  <si>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</si>
  <si>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</si>
  <si>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</si>
  <si>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</si>
  <si>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</si>
  <si>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</si>
  <si>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</si>
  <si>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</si>
  <si>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</si>
  <si>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</si>
  <si>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</si>
  <si>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</si>
  <si>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</si>
  <si>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</si>
  <si>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</si>
  <si>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</si>
  <si>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</si>
  <si>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</si>
  <si>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</si>
  <si>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</si>
  <si>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</si>
  <si>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</si>
  <si>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</si>
  <si>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</si>
  <si>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</si>
  <si>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</si>
  <si>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</si>
  <si>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</si>
  <si>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</si>
  <si>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</si>
  <si>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</si>
  <si>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</si>
  <si>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</si>
  <si>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</si>
  <si>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</si>
  <si>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</si>
  <si>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</si>
  <si>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</si>
  <si>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</si>
  <si>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</si>
  <si>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</si>
  <si>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</si>
  <si>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</si>
  <si>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</si>
  <si>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</si>
  <si>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</si>
  <si>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</si>
  <si>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</si>
  <si>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</si>
  <si>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</si>
  <si>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</si>
  <si>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</si>
  <si>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</si>
  <si>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</si>
  <si>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</si>
  <si>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</si>
  <si>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</si>
  <si>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</si>
  <si>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</si>
  <si>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</si>
  <si>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</si>
  <si>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</si>
  <si>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</si>
  <si>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</si>
  <si>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</si>
  <si>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</si>
  <si>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</si>
  <si>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</si>
  <si>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</si>
  <si>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</si>
  <si>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</si>
  <si>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</si>
  <si>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</si>
  <si>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</si>
  <si>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</si>
  <si>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</si>
  <si>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</si>
  <si>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</si>
  <si>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</si>
  <si>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</si>
  <si>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</si>
  <si>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</si>
  <si>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</si>
  <si>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</si>
  <si>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</si>
  <si>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</si>
  <si>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</si>
  <si>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</si>
  <si>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</si>
  <si>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</si>
  <si>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</si>
  <si>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</si>
  <si>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</si>
  <si>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</si>
  <si>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</si>
  <si>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</si>
  <si>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</si>
  <si>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</si>
  <si>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</si>
  <si>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</si>
  <si>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</si>
  <si>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</si>
  <si>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</si>
  <si>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</si>
  <si>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</si>
  <si>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</si>
  <si>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</si>
  <si>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</si>
  <si>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</si>
  <si>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</si>
  <si>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</si>
  <si>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</si>
  <si>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</si>
  <si>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</si>
  <si>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</si>
  <si>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</si>
  <si>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</si>
  <si>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</si>
  <si>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</si>
  <si>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</si>
  <si>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</si>
  <si>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</si>
  <si>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</si>
  <si>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</si>
  <si>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</si>
  <si>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</si>
  <si>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</si>
  <si>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</si>
  <si>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</si>
  <si>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</si>
  <si>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</si>
  <si>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</si>
  <si>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</si>
  <si>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</si>
  <si>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</si>
  <si>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</si>
  <si>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</si>
  <si>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</si>
  <si>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</si>
  <si>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</si>
  <si>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</si>
  <si>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</si>
  <si>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</si>
  <si>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</si>
  <si>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</si>
  <si>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</si>
  <si>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</si>
  <si>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</si>
  <si>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</si>
  <si>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</si>
  <si>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</si>
  <si>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</si>
  <si>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</si>
  <si>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</si>
  <si>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</si>
  <si>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</si>
  <si>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</si>
  <si>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</si>
  <si>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</si>
  <si>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</si>
  <si>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</si>
  <si>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</si>
  <si>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</si>
  <si>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</si>
  <si>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</si>
  <si>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</si>
  <si>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</si>
  <si>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</si>
  <si>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</si>
  <si>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</si>
  <si>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</si>
  <si>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</si>
  <si>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</si>
  <si>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</si>
  <si>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</si>
  <si>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</si>
  <si>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</si>
  <si>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</si>
  <si>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</si>
  <si>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</si>
  <si>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</si>
  <si>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</si>
  <si>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</si>
  <si>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</si>
  <si>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</si>
  <si>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</si>
  <si>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</si>
  <si>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</si>
  <si>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</si>
  <si>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</si>
  <si>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</si>
  <si>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</si>
  <si>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</si>
  <si>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</si>
  <si>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</si>
  <si>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</si>
  <si>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</si>
  <si>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</si>
  <si>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</si>
  <si>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</si>
  <si>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</si>
  <si>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</si>
  <si>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</si>
  <si>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</si>
  <si>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</si>
  <si>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</si>
  <si>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</si>
  <si>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</si>
  <si>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</si>
  <si>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</si>
  <si>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</si>
  <si>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</si>
  <si>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</si>
  <si>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</si>
  <si>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</si>
  <si>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</si>
  <si>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</si>
  <si>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</si>
  <si>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</si>
  <si>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</si>
  <si>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</si>
  <si>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</si>
  <si>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</si>
  <si>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</si>
  <si>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</si>
  <si>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</si>
  <si>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</si>
  <si>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</si>
  <si>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</si>
  <si>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</si>
  <si>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</si>
  <si>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</si>
  <si>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</si>
  <si>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</si>
  <si>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</si>
  <si>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</si>
  <si>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</si>
  <si>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</si>
  <si>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</si>
  <si>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</si>
  <si>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</si>
  <si>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</si>
  <si>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</si>
  <si>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</si>
  <si>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</si>
  <si>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</si>
  <si>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</si>
  <si>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</si>
  <si>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</si>
  <si>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</si>
  <si>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</si>
  <si>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</si>
  <si>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</si>
  <si>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</si>
  <si>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</si>
  <si>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</si>
  <si>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</si>
  <si>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</si>
  <si>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</si>
  <si>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</si>
  <si>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</si>
  <si>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</si>
  <si>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</si>
  <si>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</si>
  <si>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</si>
  <si>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</si>
  <si>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</si>
  <si>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</si>
  <si>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</si>
  <si>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</si>
  <si>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</si>
  <si>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</si>
  <si>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</si>
  <si>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</si>
  <si>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</si>
  <si>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</si>
  <si>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</si>
  <si>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</si>
  <si>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</si>
  <si>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</si>
  <si>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</si>
  <si>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</si>
  <si>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</si>
  <si>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</si>
  <si>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</si>
  <si>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</si>
  <si>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</si>
  <si>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</si>
  <si>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</si>
  <si>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</si>
  <si>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</si>
  <si>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</si>
  <si>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</si>
  <si>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</si>
  <si>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</si>
  <si>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</si>
  <si>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</si>
  <si>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</si>
  <si>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</si>
  <si>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</si>
  <si>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</si>
  <si>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</si>
  <si>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</si>
  <si>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</si>
  <si>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</si>
  <si>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</si>
  <si>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</si>
  <si>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</si>
  <si>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</si>
  <si>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</si>
  <si>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</si>
  <si>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</si>
  <si>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</si>
  <si>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</si>
  <si>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</si>
  <si>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</si>
  <si>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</si>
  <si>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</si>
  <si>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</si>
  <si>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</si>
  <si>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</si>
  <si>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</si>
  <si>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</si>
  <si>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</si>
  <si>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</si>
  <si>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</si>
  <si>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</si>
  <si>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</si>
  <si>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</si>
  <si>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</si>
  <si>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</si>
  <si>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</si>
  <si>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</si>
  <si>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</si>
  <si>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</si>
  <si>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</si>
  <si>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</si>
  <si>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</si>
  <si>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</si>
  <si>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</si>
  <si>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</si>
  <si>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</si>
  <si>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</si>
  <si>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</si>
  <si>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</si>
  <si>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</si>
  <si>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</si>
  <si>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</si>
  <si>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</si>
  <si>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</si>
  <si>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</si>
  <si>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</si>
  <si>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</si>
  <si>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</si>
  <si>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</si>
  <si>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</si>
  <si>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</si>
  <si>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</si>
  <si>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</si>
  <si>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</si>
  <si>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</si>
  <si>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</si>
  <si>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</si>
  <si>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</si>
  <si>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</si>
  <si>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</si>
  <si>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</si>
  <si>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</si>
  <si>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</si>
  <si>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</si>
  <si>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</si>
  <si>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</si>
  <si>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</si>
  <si>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</si>
  <si>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</si>
  <si>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</si>
  <si>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</si>
  <si>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</si>
  <si>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</si>
  <si>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</si>
  <si>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</si>
  <si>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</si>
  <si>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</si>
  <si>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</si>
  <si>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</si>
  <si>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</si>
  <si>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</si>
  <si>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</si>
  <si>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</si>
  <si>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</si>
  <si>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</si>
  <si>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</si>
  <si>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</si>
  <si>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</si>
  <si>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</si>
  <si>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</si>
  <si>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</si>
  <si>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</si>
  <si>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</si>
  <si>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</si>
  <si>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</si>
  <si>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</si>
  <si>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</si>
  <si>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</si>
  <si>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</si>
  <si>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</si>
  <si>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</si>
  <si>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</si>
  <si>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</si>
  <si>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</si>
  <si>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</si>
  <si>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</si>
  <si>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</si>
  <si>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</si>
  <si>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</si>
  <si>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</si>
  <si>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</si>
  <si>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</si>
  <si>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</si>
  <si>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</si>
  <si>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</si>
  <si>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</si>
  <si>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</si>
  <si>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</si>
  <si>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</si>
  <si>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</si>
  <si>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</si>
  <si>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</si>
  <si>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</si>
  <si>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</si>
  <si>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</si>
  <si>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</si>
  <si>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</si>
  <si>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</si>
  <si>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</si>
  <si>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</si>
  <si>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</si>
  <si>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</si>
  <si>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</si>
  <si>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</si>
  <si>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</si>
  <si>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</si>
  <si>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</si>
  <si>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</si>
  <si>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</si>
  <si>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</si>
  <si>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</si>
  <si>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</si>
  <si>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</si>
  <si>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</si>
  <si>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</si>
  <si>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</si>
  <si>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</si>
  <si>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</si>
  <si>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</si>
  <si>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</si>
  <si>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</si>
  <si>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</si>
  <si>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</si>
  <si>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</si>
  <si>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</si>
  <si>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</si>
  <si>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</si>
  <si>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</si>
  <si>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</si>
  <si>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</si>
  <si>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</si>
  <si>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</si>
  <si>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</si>
  <si>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</si>
  <si>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</si>
  <si>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</si>
  <si>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</si>
  <si>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</si>
  <si>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</si>
  <si>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</si>
  <si>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</si>
  <si>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</si>
  <si>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</si>
  <si>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</si>
  <si>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</si>
  <si>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</si>
  <si>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</si>
  <si>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</si>
  <si>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</si>
  <si>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</si>
  <si>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</si>
  <si>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</si>
  <si>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</si>
  <si>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</si>
  <si>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</si>
  <si>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</si>
  <si>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</si>
  <si>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</si>
  <si>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</si>
  <si>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</si>
  <si>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</si>
  <si>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</si>
  <si>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</si>
  <si>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</si>
  <si>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</si>
  <si>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</si>
  <si>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</si>
  <si>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</si>
  <si>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</si>
  <si>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</si>
  <si>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</si>
  <si>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</si>
  <si>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</si>
  <si>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</si>
  <si>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</si>
  <si>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</si>
  <si>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</si>
  <si>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</si>
  <si>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</si>
  <si>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</si>
  <si>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</si>
  <si>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</si>
  <si>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</si>
  <si>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</si>
  <si>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</si>
  <si>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</si>
  <si>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</si>
  <si>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</si>
  <si>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</si>
  <si>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</si>
  <si>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</si>
  <si>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</si>
  <si>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</si>
  <si>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</si>
  <si>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</si>
  <si>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</si>
  <si>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</si>
  <si>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</si>
  <si>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</si>
  <si>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</si>
  <si>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</si>
  <si>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</si>
  <si>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</si>
  <si>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</si>
  <si>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</si>
  <si>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</si>
  <si>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</si>
  <si>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</si>
  <si>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</si>
  <si>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</si>
  <si>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</si>
  <si>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</si>
  <si>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</si>
  <si>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</si>
  <si>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</si>
  <si>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</si>
  <si>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</si>
  <si>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</si>
  <si>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</si>
  <si>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</si>
  <si>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</si>
  <si>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</si>
  <si>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</si>
  <si>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</si>
  <si>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</si>
  <si>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</si>
  <si>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</si>
  <si>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</si>
  <si>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</si>
  <si>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</si>
  <si>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</si>
  <si>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</si>
  <si>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</si>
  <si>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</si>
  <si>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</si>
  <si>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</si>
  <si>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</si>
  <si>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</si>
  <si>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</si>
  <si>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</si>
  <si>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</si>
  <si>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</si>
  <si>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</si>
  <si>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</si>
  <si>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</si>
  <si>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</si>
  <si>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</si>
  <si>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</si>
  <si>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</si>
  <si>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</si>
  <si>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</si>
  <si>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</si>
  <si>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</si>
  <si>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</si>
  <si>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</si>
  <si>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</si>
  <si>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</si>
  <si>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</si>
  <si>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</si>
  <si>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</si>
  <si>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</si>
  <si>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</si>
  <si>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</si>
  <si>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</si>
  <si>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</si>
  <si>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</si>
  <si>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</si>
  <si>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</si>
  <si>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</si>
  <si>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</si>
  <si>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</si>
  <si>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</si>
  <si>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</si>
  <si>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</si>
  <si>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</si>
  <si>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</si>
  <si>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</si>
  <si>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</si>
  <si>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</si>
  <si>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</si>
  <si>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</si>
  <si>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</si>
  <si>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</si>
  <si>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</si>
  <si>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</si>
  <si>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</si>
  <si>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</si>
  <si>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</si>
  <si>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</si>
  <si>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</si>
  <si>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</si>
  <si>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</si>
  <si>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</si>
  <si>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</si>
  <si>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</si>
  <si>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</si>
  <si>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</si>
  <si>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</si>
  <si>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</si>
  <si>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</si>
  <si>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</si>
  <si>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</si>
  <si>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</si>
  <si>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</si>
  <si>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</si>
  <si>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</si>
  <si>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</si>
  <si>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</si>
  <si>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</si>
  <si>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</si>
  <si>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</si>
  <si>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</si>
  <si>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</si>
  <si>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</si>
  <si>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</si>
  <si>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</si>
  <si>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</si>
  <si>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</si>
  <si>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</si>
  <si>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</si>
  <si>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</si>
  <si>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</si>
  <si>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</si>
  <si>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</si>
  <si>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</si>
  <si>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</si>
  <si>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</si>
  <si>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</si>
  <si>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</si>
  <si>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</si>
  <si>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</si>
  <si>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</si>
  <si>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</si>
  <si>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</si>
  <si>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</si>
  <si>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</si>
  <si>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</si>
  <si>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</si>
  <si>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</si>
  <si>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</si>
  <si>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</si>
  <si>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</si>
  <si>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</si>
  <si>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</si>
  <si>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</si>
  <si>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</si>
  <si>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</si>
  <si>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</si>
  <si>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</si>
  <si>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</si>
  <si>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</si>
  <si>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</si>
  <si>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</si>
  <si>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</si>
  <si>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</si>
  <si>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</si>
  <si>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</si>
  <si>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</si>
  <si>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</si>
  <si>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</si>
  <si>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</si>
  <si>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</si>
  <si>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</si>
  <si>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</si>
  <si>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</si>
  <si>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</si>
  <si>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</si>
  <si>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</si>
  <si>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</si>
  <si>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</si>
  <si>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</si>
  <si>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</si>
  <si>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</si>
  <si>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</si>
  <si>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</si>
  <si>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</si>
  <si>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</si>
  <si>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</si>
  <si>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</si>
  <si>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</si>
  <si>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</si>
  <si>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</si>
  <si>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</si>
  <si>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</si>
  <si>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</si>
  <si>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</si>
  <si>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</si>
  <si>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</si>
  <si>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</si>
  <si>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</si>
  <si>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</si>
  <si>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</si>
  <si>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</si>
  <si>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</si>
  <si>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</si>
  <si>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</si>
  <si>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</si>
  <si>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</si>
  <si>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</si>
  <si>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</si>
  <si>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</si>
  <si>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</si>
  <si>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</si>
  <si>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</si>
  <si>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</si>
  <si>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</si>
  <si>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</si>
  <si>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</si>
  <si>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</si>
  <si>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</si>
  <si>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</si>
  <si>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</si>
  <si>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</si>
  <si>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</si>
  <si>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</si>
  <si>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</si>
  <si>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</si>
  <si>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</si>
  <si>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</si>
  <si>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</si>
  <si>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</si>
  <si>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</si>
  <si>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</si>
  <si>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</si>
  <si>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</si>
  <si>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</si>
  <si>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</si>
  <si>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</si>
  <si>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</si>
  <si>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</si>
  <si>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</si>
  <si>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</si>
  <si>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</si>
  <si>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</si>
  <si>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</si>
  <si>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</si>
  <si>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</si>
  <si>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</si>
  <si>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</si>
  <si>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</si>
  <si>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</si>
  <si>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</si>
  <si>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</si>
  <si>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</si>
  <si>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</si>
  <si>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</si>
  <si>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</si>
  <si>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</si>
  <si>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</si>
  <si>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</si>
  <si>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</si>
  <si>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</si>
  <si>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</si>
  <si>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</si>
  <si>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</si>
  <si>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</si>
  <si>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</si>
  <si>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</si>
  <si>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</si>
  <si>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</si>
  <si>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</si>
  <si>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</si>
  <si>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</si>
  <si>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</si>
  <si>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</si>
  <si>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</si>
  <si>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</si>
  <si>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</si>
  <si>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</si>
  <si>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</si>
  <si>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</si>
  <si>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</si>
  <si>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</si>
  <si>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</si>
  <si>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</si>
  <si>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</si>
  <si>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</si>
  <si>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</si>
  <si>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</si>
  <si>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</si>
  <si>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</si>
  <si>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</si>
  <si>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</si>
  <si>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</si>
  <si>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</si>
  <si>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</si>
  <si>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</si>
  <si>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</si>
  <si>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</si>
  <si>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</si>
  <si>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</si>
  <si>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</si>
  <si>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</si>
  <si>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</si>
  <si>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</si>
  <si>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</si>
  <si>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</si>
  <si>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</si>
  <si>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</si>
  <si>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</si>
  <si>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</si>
  <si>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</si>
  <si>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</si>
  <si>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</si>
  <si>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</si>
  <si>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</si>
  <si>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</si>
  <si>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</si>
  <si>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</si>
  <si>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</si>
  <si>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</si>
  <si>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</si>
  <si>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</si>
  <si>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</si>
  <si>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</si>
  <si>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</si>
  <si>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</si>
  <si>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</si>
  <si>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</si>
  <si>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</si>
  <si>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</si>
  <si>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</si>
  <si>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</si>
  <si>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</si>
  <si>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</si>
  <si>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</si>
  <si>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</si>
  <si>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</si>
  <si>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</si>
  <si>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</si>
  <si>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</si>
  <si>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</si>
  <si>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</si>
  <si>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</si>
  <si>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</si>
  <si>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</si>
  <si>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</si>
  <si>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</si>
  <si>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</si>
  <si>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</si>
  <si>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</si>
  <si>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</si>
  <si>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</si>
  <si>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</si>
  <si>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</si>
  <si>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</si>
  <si>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</si>
  <si>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</si>
  <si>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</si>
  <si>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</si>
  <si>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</si>
  <si>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</si>
  <si>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</si>
  <si>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</si>
  <si>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</si>
  <si>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</si>
  <si>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</si>
  <si>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</si>
  <si>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</si>
  <si>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</si>
  <si>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</si>
  <si>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</si>
  <si>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</si>
  <si>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</si>
  <si>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</si>
  <si>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</si>
  <si>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</si>
  <si>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</si>
  <si>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</si>
  <si>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</si>
  <si>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</si>
  <si>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</si>
  <si>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</si>
  <si>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</si>
  <si>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</si>
  <si>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</si>
  <si>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</si>
  <si>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</si>
  <si>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</si>
  <si>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</si>
  <si>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</si>
  <si>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</si>
  <si>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</si>
  <si>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</si>
  <si>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</si>
  <si>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</si>
  <si>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</si>
  <si>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</si>
  <si>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</si>
  <si>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</si>
  <si>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</si>
  <si>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</si>
  <si>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</si>
  <si>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</si>
  <si>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</si>
  <si>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</si>
  <si>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</si>
  <si>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</si>
  <si>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</si>
  <si>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</si>
  <si>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</si>
  <si>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</si>
  <si>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</si>
  <si>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</si>
  <si>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</si>
  <si>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</si>
  <si>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</si>
  <si>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</si>
  <si>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</si>
  <si>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</si>
  <si>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</si>
  <si>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</si>
  <si>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</si>
  <si>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</si>
  <si>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</si>
  <si>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</si>
  <si>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</si>
  <si>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</si>
  <si>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</si>
  <si>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</si>
  <si>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</si>
  <si>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</si>
  <si>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</si>
  <si>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</si>
  <si>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</si>
  <si>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</si>
  <si>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</si>
  <si>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</si>
  <si>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</si>
  <si>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</si>
  <si>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</si>
  <si>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</si>
  <si>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</si>
  <si>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</si>
  <si>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</si>
  <si>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</si>
  <si>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</si>
  <si>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</si>
  <si>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</si>
  <si>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</si>
  <si>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</si>
  <si>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</si>
  <si>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</si>
  <si>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</si>
  <si>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</si>
  <si>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</si>
  <si>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</si>
  <si>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</si>
  <si>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</si>
  <si>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</si>
  <si>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</si>
  <si>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</si>
  <si>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</si>
  <si>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</si>
  <si>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</si>
  <si>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</si>
  <si>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</si>
  <si>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</si>
  <si>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</si>
  <si>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</si>
  <si>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</si>
  <si>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</si>
  <si>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</si>
  <si>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</si>
  <si>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</si>
  <si>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</si>
  <si>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</si>
  <si>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</si>
  <si>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</si>
  <si>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</si>
  <si>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</si>
  <si>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</si>
  <si>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</si>
  <si>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</si>
  <si>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</si>
  <si>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</si>
  <si>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</si>
  <si>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</si>
  <si>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</si>
  <si>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</si>
  <si>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</si>
  <si>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</si>
  <si>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</si>
  <si>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</si>
  <si>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</si>
  <si>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</si>
  <si>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</si>
  <si>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</si>
  <si>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</si>
  <si>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</si>
  <si>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</si>
  <si>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</si>
  <si>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</si>
  <si>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</si>
  <si>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</si>
  <si>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</si>
  <si>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</si>
  <si>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</si>
  <si>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</si>
  <si>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</si>
  <si>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</si>
  <si>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</si>
  <si>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</si>
  <si>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</si>
  <si>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</si>
  <si>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</si>
  <si>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</si>
  <si>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</si>
  <si>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</si>
  <si>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</si>
  <si>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</si>
  <si>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</si>
  <si>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</si>
  <si>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</si>
  <si>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</si>
  <si>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</si>
  <si>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</si>
  <si>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</si>
  <si>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</si>
  <si>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</si>
  <si>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</si>
  <si>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</si>
  <si>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</si>
  <si>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</si>
  <si>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</si>
  <si>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</si>
  <si>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</si>
  <si>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</si>
  <si>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</si>
  <si>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</si>
  <si>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</si>
  <si>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</si>
  <si>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</si>
  <si>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</si>
  <si>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</si>
  <si>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</si>
  <si>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</si>
  <si>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</si>
  <si>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</si>
  <si>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</si>
  <si>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</si>
  <si>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</si>
  <si>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</si>
  <si>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</si>
  <si>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</si>
  <si>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</si>
  <si>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</si>
  <si>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</si>
  <si>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</si>
  <si>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</si>
  <si>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</si>
  <si>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</si>
  <si>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</si>
  <si>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</si>
  <si>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</si>
  <si>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</si>
  <si>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</si>
  <si>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</si>
  <si>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</si>
  <si>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</si>
  <si>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</si>
  <si>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</si>
  <si>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</si>
  <si>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</si>
  <si>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</si>
  <si>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</si>
  <si>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</si>
  <si>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</si>
  <si>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</si>
  <si>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</si>
  <si>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</si>
  <si>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</si>
  <si>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</si>
  <si>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</si>
  <si>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</si>
  <si>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</si>
  <si>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</si>
  <si>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</si>
  <si>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</si>
  <si>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</si>
  <si>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</si>
  <si>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</si>
  <si>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</si>
  <si>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</si>
  <si>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</si>
  <si>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</si>
  <si>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</si>
  <si>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</si>
  <si>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</si>
  <si>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</si>
  <si>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</si>
  <si>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</si>
  <si>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</si>
  <si>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</si>
  <si>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</si>
  <si>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</si>
  <si>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</si>
  <si>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</si>
  <si>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</si>
  <si>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</si>
  <si>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</si>
  <si>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</si>
  <si>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</si>
  <si>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</si>
  <si>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</si>
  <si>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</si>
  <si>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</si>
  <si>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</si>
  <si>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</si>
  <si>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</si>
  <si>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</si>
  <si>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</si>
  <si>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</si>
  <si>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</si>
  <si>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</si>
  <si>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</si>
  <si>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</si>
  <si>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</si>
  <si>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</si>
  <si>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</si>
  <si>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</si>
  <si>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</si>
  <si>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</si>
  <si>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</si>
  <si>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</si>
  <si>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</si>
  <si>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</si>
  <si>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</si>
  <si>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</si>
  <si>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</si>
  <si>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</si>
  <si>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</si>
  <si>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</si>
  <si>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</si>
  <si>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</si>
  <si>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</si>
  <si>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</si>
  <si>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</si>
  <si>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</si>
  <si>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</si>
  <si>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</si>
  <si>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</si>
  <si>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</si>
  <si>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</si>
  <si>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</si>
  <si>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</si>
  <si>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</si>
  <si>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</si>
  <si>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</si>
  <si>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</si>
  <si>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</si>
  <si>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</si>
  <si>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</si>
  <si>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</si>
  <si>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</si>
  <si>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</si>
  <si>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</si>
  <si>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</si>
  <si>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</si>
  <si>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</si>
  <si>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</si>
  <si>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</si>
  <si>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</si>
  <si>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</si>
  <si>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</si>
  <si>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</si>
  <si>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</si>
  <si>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</si>
  <si>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</si>
  <si>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</si>
  <si>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</si>
  <si>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</si>
  <si>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</si>
  <si>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</si>
  <si>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</si>
  <si>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</si>
  <si>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</si>
  <si>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</si>
  <si>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</si>
  <si>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</si>
  <si>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</si>
  <si>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</si>
  <si>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</si>
  <si>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</si>
  <si>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</si>
  <si>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</si>
  <si>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</si>
  <si>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</si>
  <si>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</si>
  <si>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</si>
  <si>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</si>
  <si>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</si>
  <si>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</si>
  <si>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</si>
  <si>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</si>
  <si>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</si>
  <si>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</si>
  <si>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</si>
  <si>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</si>
  <si>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</si>
  <si>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</si>
  <si>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</si>
  <si>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</si>
  <si>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</si>
  <si>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</si>
  <si>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</si>
  <si>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</si>
  <si>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</si>
  <si>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</si>
  <si>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</si>
  <si>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</si>
  <si>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</si>
  <si>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</si>
  <si>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</si>
  <si>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</si>
  <si>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</si>
  <si>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</si>
  <si>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</si>
  <si>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</si>
  <si>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</si>
  <si>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</si>
  <si>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</si>
  <si>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</si>
  <si>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</si>
  <si>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</si>
  <si>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</si>
  <si>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</si>
  <si>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</si>
  <si>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</si>
  <si>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</si>
  <si>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</si>
  <si>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</si>
  <si>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</si>
  <si>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</si>
  <si>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</si>
  <si>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</si>
  <si>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</si>
  <si>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</si>
  <si>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</si>
  <si>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</si>
  <si>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</si>
  <si>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</si>
  <si>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</si>
  <si>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</si>
  <si>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</si>
  <si>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</si>
  <si>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</si>
  <si>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</si>
  <si>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</si>
  <si>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</si>
  <si>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</si>
  <si>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</si>
  <si>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</si>
  <si>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</si>
  <si>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</si>
  <si>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</si>
  <si>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</si>
  <si>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</si>
  <si>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</si>
  <si>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</si>
  <si>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</si>
  <si>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</si>
  <si>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</si>
  <si>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</si>
  <si>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</si>
  <si>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</si>
  <si>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</si>
  <si>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</si>
  <si>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</si>
  <si>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</si>
  <si>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</si>
  <si>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</si>
  <si>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</si>
  <si>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</si>
  <si>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</si>
  <si>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</si>
  <si>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</si>
  <si>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</si>
  <si>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</si>
  <si>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</si>
  <si>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</si>
  <si>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</si>
  <si>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</si>
  <si>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</si>
  <si>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</si>
  <si>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</si>
  <si>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</si>
  <si>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</si>
  <si>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</si>
  <si>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</si>
  <si>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</si>
  <si>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</si>
  <si>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</si>
  <si>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</si>
  <si>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</si>
  <si>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</si>
  <si>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</si>
  <si>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</si>
  <si>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</si>
  <si>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</si>
  <si>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</si>
  <si>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</si>
  <si>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</si>
  <si>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</si>
  <si>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</si>
  <si>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</si>
  <si>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</si>
  <si>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</si>
  <si>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</si>
  <si>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</si>
  <si>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</si>
  <si>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</si>
  <si>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</si>
  <si>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</si>
  <si>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</si>
  <si>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</si>
  <si>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</si>
  <si>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</si>
  <si>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</si>
  <si>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</si>
  <si>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</si>
  <si>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</si>
  <si>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</si>
  <si>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</si>
  <si>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</si>
  <si>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</si>
  <si>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</si>
  <si>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</si>
  <si>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</si>
  <si>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</si>
  <si>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</si>
  <si>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</si>
  <si>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</si>
  <si>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</si>
  <si>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</si>
  <si>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</si>
  <si>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</si>
  <si>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</si>
  <si>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</si>
  <si>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</si>
  <si>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</si>
  <si>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</si>
  <si>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</si>
  <si>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</si>
  <si>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</si>
  <si>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</si>
  <si>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</si>
  <si>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</si>
  <si>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</si>
  <si>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</si>
  <si>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</si>
  <si>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</si>
  <si>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</si>
  <si>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</si>
  <si>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</si>
  <si>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</si>
  <si>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</si>
  <si>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</si>
  <si>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</si>
  <si>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</si>
  <si>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</si>
  <si>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</si>
  <si>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</si>
  <si>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</si>
  <si>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</si>
  <si>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</si>
  <si>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</si>
  <si>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</si>
  <si>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</si>
  <si>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</si>
  <si>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</si>
  <si>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</si>
  <si>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</si>
  <si>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</si>
  <si>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</si>
  <si>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</si>
  <si>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</si>
  <si>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</si>
  <si>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</si>
  <si>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</si>
  <si>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</si>
  <si>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</si>
  <si>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</si>
  <si>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</si>
  <si>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</si>
  <si>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</si>
  <si>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</si>
  <si>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</si>
  <si>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</si>
  <si>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</si>
  <si>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</si>
  <si>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</si>
  <si>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</si>
  <si>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</si>
  <si>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</si>
  <si>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</si>
  <si>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</si>
  <si>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</si>
  <si>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</si>
  <si>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</si>
  <si>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</si>
  <si>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</si>
  <si>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</si>
  <si>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</si>
  <si>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</si>
  <si>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</si>
  <si>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</si>
  <si>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</si>
  <si>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</si>
  <si>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</si>
  <si>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</si>
  <si>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</si>
  <si>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</si>
  <si>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</si>
  <si>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</si>
  <si>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</si>
  <si>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</si>
  <si>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</si>
  <si>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</si>
  <si>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</si>
  <si>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</si>
  <si>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</si>
  <si>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</si>
  <si>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</si>
  <si>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</si>
  <si>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</si>
  <si>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</si>
  <si>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</si>
  <si>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</si>
  <si>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</si>
  <si>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</si>
  <si>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</si>
  <si>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</si>
  <si>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</si>
  <si>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</si>
  <si>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</si>
  <si>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</si>
  <si>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</si>
  <si>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</si>
  <si>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</si>
  <si>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</si>
  <si>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</si>
  <si>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</si>
  <si>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</si>
  <si>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</si>
  <si>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</si>
  <si>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</si>
  <si>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</si>
  <si>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</si>
  <si>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</si>
  <si>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</si>
  <si>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</si>
  <si>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</si>
  <si>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</si>
  <si>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</si>
  <si>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</si>
  <si>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</si>
  <si>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</si>
  <si>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</si>
  <si>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</si>
  <si>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</si>
  <si>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</si>
  <si>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</si>
  <si>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</si>
  <si>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</si>
  <si>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</si>
  <si>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</si>
  <si>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</si>
  <si>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</si>
  <si>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</si>
  <si>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</si>
  <si>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</si>
  <si>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</si>
  <si>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</si>
  <si>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</si>
  <si>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</si>
  <si>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</si>
  <si>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</si>
  <si>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</si>
  <si>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</si>
  <si>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</si>
  <si>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</si>
  <si>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</si>
  <si>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</si>
  <si>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</si>
  <si>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</si>
  <si>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</si>
  <si>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</si>
  <si>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</si>
  <si>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</si>
  <si>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</si>
  <si>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</si>
  <si>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</si>
  <si>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</si>
  <si>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</si>
  <si>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</si>
  <si>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</si>
  <si>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</si>
  <si>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</si>
  <si>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</si>
  <si>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</si>
  <si>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</si>
  <si>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</si>
  <si>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</si>
  <si>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</si>
  <si>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</si>
  <si>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</si>
  <si>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</si>
  <si>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</si>
  <si>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</si>
  <si>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</si>
  <si>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</si>
  <si>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</si>
  <si>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</si>
  <si>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</si>
  <si>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</si>
  <si>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</si>
  <si>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</si>
  <si>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</si>
  <si>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</si>
  <si>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</si>
  <si>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</si>
  <si>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</si>
  <si>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</si>
  <si>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</si>
  <si>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</si>
  <si>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</si>
  <si>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</si>
  <si>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</si>
  <si>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</si>
  <si>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</si>
  <si>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</si>
  <si>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</si>
  <si>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</si>
  <si>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</si>
  <si>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</si>
  <si>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</si>
  <si>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</si>
  <si>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</si>
  <si>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</si>
  <si>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</si>
  <si>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</si>
  <si>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</si>
  <si>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</si>
  <si>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</si>
  <si>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</si>
  <si>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</si>
  <si>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</si>
  <si>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</si>
  <si>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</si>
  <si>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</si>
  <si>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</si>
  <si>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</si>
  <si>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</si>
  <si>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</si>
  <si>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</si>
  <si>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</si>
  <si>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</si>
  <si>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</si>
  <si>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</si>
  <si>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</si>
  <si>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</si>
  <si>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</si>
  <si>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</si>
  <si>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</si>
  <si>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</si>
  <si>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</si>
  <si>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</si>
  <si>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</si>
  <si>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</si>
  <si>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</si>
  <si>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</si>
  <si>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</si>
  <si>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</si>
  <si>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</si>
  <si>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</si>
  <si>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</si>
  <si>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</si>
  <si>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</si>
  <si>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</si>
  <si>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</si>
  <si>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</si>
  <si>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</si>
  <si>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</si>
  <si>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</si>
  <si>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</si>
  <si>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</si>
  <si>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</si>
  <si>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</si>
  <si>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</si>
  <si>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</si>
  <si>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</si>
  <si>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</si>
  <si>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</si>
  <si>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</si>
  <si>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</si>
  <si>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</si>
  <si>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</si>
  <si>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</si>
  <si>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</si>
  <si>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</si>
  <si>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</si>
  <si>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</si>
  <si>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</si>
  <si>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</si>
  <si>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</si>
  <si>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</si>
  <si>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</si>
  <si>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</si>
  <si>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</si>
  <si>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</si>
  <si>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</si>
  <si>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</si>
  <si>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</si>
  <si>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</si>
  <si>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</si>
  <si>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</si>
  <si>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</si>
  <si>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</si>
  <si>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</si>
  <si>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</si>
  <si>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</si>
  <si>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</si>
  <si>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</si>
  <si>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</si>
  <si>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</si>
  <si>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</si>
  <si>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</si>
  <si>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</si>
  <si>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</si>
  <si>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</si>
  <si>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</si>
  <si>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</si>
  <si>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</si>
  <si>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</si>
  <si>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</si>
  <si>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</si>
  <si>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</si>
  <si>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</si>
  <si>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</si>
  <si>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</si>
  <si>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</si>
  <si>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</si>
  <si>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</si>
  <si>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</si>
  <si>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</si>
  <si>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</si>
  <si>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</si>
  <si>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</si>
  <si>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</si>
  <si>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</si>
  <si>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</si>
  <si>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</si>
  <si>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</si>
  <si>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</si>
  <si>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</si>
  <si>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</si>
  <si>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</si>
  <si>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</si>
  <si>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</si>
  <si>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</si>
  <si>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</si>
  <si>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</si>
  <si>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</si>
  <si>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</si>
  <si>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</si>
  <si>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</si>
  <si>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</si>
  <si>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</si>
  <si>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</si>
  <si>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</si>
  <si>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</si>
  <si>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</si>
  <si>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</si>
  <si>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</si>
  <si>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</si>
  <si>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</si>
  <si>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</si>
  <si>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</si>
  <si>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</si>
  <si>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</si>
  <si>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</si>
  <si>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</si>
  <si>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</si>
  <si>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</si>
  <si>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</si>
  <si>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</si>
  <si>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</si>
  <si>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</si>
  <si>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</si>
  <si>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</si>
  <si>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</si>
  <si>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</si>
  <si>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</si>
  <si>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</si>
  <si>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</si>
  <si>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</si>
  <si>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</si>
  <si>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</si>
  <si>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</si>
  <si>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</si>
  <si>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</si>
  <si>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</si>
  <si>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</si>
  <si>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</si>
  <si>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</si>
  <si>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</si>
  <si>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</si>
  <si>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</si>
  <si>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</si>
  <si>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</si>
  <si>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</si>
  <si>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</si>
  <si>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</si>
  <si>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</si>
  <si>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</si>
  <si>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</si>
  <si>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</si>
  <si>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</si>
  <si>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</si>
  <si>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</si>
  <si>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</si>
  <si>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</si>
  <si>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</si>
  <si>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</si>
  <si>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</si>
  <si>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</si>
  <si>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</si>
  <si>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</si>
  <si>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</si>
  <si>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</si>
  <si>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</si>
  <si>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</si>
  <si>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</si>
  <si>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</si>
  <si>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</si>
  <si>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</si>
  <si>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</si>
  <si>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</si>
  <si>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</si>
  <si>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</si>
  <si>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</si>
  <si>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</si>
  <si>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</si>
  <si>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</si>
  <si>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</si>
  <si>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</si>
  <si>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</si>
  <si>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</si>
  <si>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</si>
  <si>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</si>
  <si>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</si>
  <si>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</si>
  <si>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</si>
  <si>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</si>
  <si>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</si>
  <si>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</si>
  <si>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</si>
  <si>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</si>
  <si>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</si>
  <si>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</si>
  <si>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</si>
  <si>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</si>
  <si>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</si>
  <si>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</si>
  <si>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</si>
  <si>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</si>
  <si>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</si>
  <si>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</si>
  <si>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</si>
  <si>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</si>
  <si>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</si>
  <si>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</si>
  <si>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</si>
  <si>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</si>
  <si>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</si>
  <si>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</si>
  <si>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</si>
  <si>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</si>
  <si>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</si>
  <si>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</si>
  <si>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</si>
  <si>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</si>
  <si>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</si>
  <si>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</si>
  <si>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</si>
  <si>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</si>
  <si>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</si>
  <si>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</si>
  <si>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</si>
  <si>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</si>
  <si>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</si>
  <si>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</si>
  <si>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</si>
  <si>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</si>
  <si>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</si>
  <si>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</si>
  <si>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</si>
  <si>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</si>
  <si>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</si>
  <si>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</si>
  <si>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</si>
  <si>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</si>
  <si>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</si>
  <si>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</si>
  <si>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</si>
  <si>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</si>
  <si>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</si>
  <si>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</si>
  <si>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</si>
  <si>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</si>
  <si>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</si>
  <si>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</si>
  <si>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</si>
  <si>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</si>
  <si>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</si>
  <si>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</si>
  <si>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</si>
  <si>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</si>
  <si>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</si>
  <si>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</si>
  <si>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</si>
  <si>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</si>
  <si>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</si>
  <si>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</si>
  <si>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</si>
  <si>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</si>
  <si>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</si>
  <si>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</si>
  <si>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</si>
  <si>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</si>
  <si>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</si>
  <si>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</si>
  <si>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</si>
  <si>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</si>
  <si>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</si>
  <si>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</si>
  <si>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</si>
  <si>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</si>
  <si>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</si>
  <si>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</si>
  <si>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</si>
  <si>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</si>
  <si>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</si>
  <si>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</si>
  <si>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</si>
  <si>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</si>
  <si>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</si>
  <si>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</si>
  <si>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</si>
  <si>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</si>
  <si>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</si>
  <si>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</si>
  <si>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</si>
  <si>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</si>
  <si>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</si>
  <si>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</si>
  <si>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</si>
  <si>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</si>
  <si>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</si>
  <si>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</si>
  <si>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</si>
  <si>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</si>
  <si>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</si>
  <si>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</si>
  <si>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</si>
  <si>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</si>
  <si>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</si>
  <si>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</si>
  <si>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</si>
  <si>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</si>
  <si>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</si>
  <si>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</si>
  <si>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</si>
  <si>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</si>
  <si>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</si>
  <si>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</si>
  <si>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</si>
  <si>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</si>
  <si>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</si>
  <si>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</si>
  <si>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</si>
  <si>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</si>
  <si>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</si>
  <si>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</si>
  <si>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</si>
  <si>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</si>
  <si>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</si>
  <si>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</si>
  <si>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</si>
  <si>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</si>
  <si>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</si>
  <si>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</si>
  <si>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</si>
  <si>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</si>
  <si>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</si>
  <si>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</si>
  <si>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</si>
  <si>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</si>
  <si>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</si>
  <si>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</si>
  <si>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</si>
  <si>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</si>
  <si>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</si>
  <si>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</si>
  <si>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</si>
  <si>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</si>
  <si>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</si>
  <si>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</si>
  <si>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</si>
  <si>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</si>
  <si>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</si>
  <si>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</si>
  <si>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</si>
  <si>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</si>
  <si>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</si>
  <si>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</si>
  <si>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</si>
  <si>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</si>
  <si>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</si>
  <si>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</si>
  <si>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</si>
  <si>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</si>
  <si>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</si>
  <si>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</si>
  <si>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</si>
  <si>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</si>
  <si>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</si>
  <si>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</si>
  <si>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</si>
  <si>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</si>
  <si>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</si>
  <si>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</si>
  <si>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</si>
  <si>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</si>
  <si>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</si>
  <si>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</si>
  <si>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</si>
  <si>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</si>
  <si>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</si>
  <si>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</si>
  <si>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</si>
  <si>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</si>
  <si>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</si>
  <si>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</si>
  <si>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</si>
  <si>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</si>
  <si>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</si>
  <si>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</si>
  <si>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</si>
  <si>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</si>
  <si>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</si>
  <si>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</si>
  <si>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</si>
  <si>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</si>
  <si>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</si>
  <si>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</si>
  <si>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</si>
  <si>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</si>
  <si>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</si>
  <si>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</si>
  <si>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</si>
  <si>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</si>
  <si>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</si>
  <si>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</si>
  <si>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</si>
  <si>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</si>
  <si>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</si>
  <si>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</si>
  <si>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</si>
  <si>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</si>
  <si>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</si>
  <si>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</si>
  <si>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</si>
  <si>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</si>
  <si>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</si>
  <si>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</si>
  <si>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</si>
  <si>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</si>
  <si>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</si>
  <si>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</si>
  <si>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</si>
  <si>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</si>
  <si>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</si>
  <si>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</si>
  <si>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</si>
  <si>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</si>
  <si>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</si>
  <si>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</si>
  <si>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</si>
  <si>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</si>
  <si>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</si>
  <si>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</si>
  <si>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</si>
  <si>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</si>
  <si>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</si>
  <si>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</si>
  <si>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</si>
  <si>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</si>
  <si>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</si>
  <si>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</si>
  <si>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</si>
  <si>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</si>
  <si>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</si>
  <si>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</si>
  <si>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</si>
  <si>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</si>
  <si>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</si>
  <si>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</si>
  <si>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</si>
  <si>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</si>
  <si>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</si>
  <si>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</si>
  <si>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</si>
  <si>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</si>
  <si>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</si>
  <si>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</si>
  <si>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</si>
  <si>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</si>
  <si>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</si>
  <si>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</si>
  <si>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</si>
  <si>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</si>
  <si>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</si>
  <si>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</si>
  <si>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</si>
  <si>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</si>
  <si>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</si>
  <si>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</si>
  <si>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</si>
  <si>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</si>
  <si>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</si>
  <si>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</si>
  <si>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</si>
  <si>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</si>
  <si>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</si>
  <si>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</si>
  <si>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</si>
  <si>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</si>
  <si>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</si>
  <si>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</si>
  <si>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</si>
  <si>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</si>
  <si>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</si>
  <si>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</si>
  <si>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</si>
  <si>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</si>
  <si>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</si>
  <si>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</si>
  <si>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</si>
  <si>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</si>
  <si>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</si>
  <si>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</si>
  <si>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</si>
  <si>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</si>
  <si>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</si>
  <si>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</si>
  <si>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</si>
  <si>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</si>
  <si>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</si>
  <si>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</si>
  <si>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</si>
  <si>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</si>
  <si>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</si>
  <si>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</si>
  <si>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</si>
  <si>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</si>
  <si>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</si>
  <si>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</si>
  <si>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</si>
  <si>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</si>
  <si>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</si>
  <si>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</si>
  <si>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</si>
  <si>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</si>
  <si>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</si>
  <si>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</si>
  <si>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</si>
  <si>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</si>
  <si>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</si>
  <si>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</si>
  <si>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</si>
  <si>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</si>
  <si>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</si>
  <si>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</si>
  <si>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</si>
  <si>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</si>
  <si>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</si>
  <si>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</si>
  <si>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</si>
  <si>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</si>
  <si>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</si>
  <si>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</si>
  <si>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</si>
  <si>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</si>
  <si>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</si>
  <si>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</si>
  <si>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</si>
  <si>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</si>
  <si>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</si>
  <si>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</si>
  <si>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</si>
  <si>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</si>
  <si>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</si>
  <si>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</si>
  <si>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</si>
  <si>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</si>
  <si>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</si>
  <si>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</si>
  <si>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</si>
  <si>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</si>
  <si>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</si>
  <si>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</si>
  <si>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</si>
  <si>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</si>
  <si>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</si>
  <si>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</si>
  <si>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</si>
  <si>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</si>
  <si>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</si>
  <si>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</si>
  <si>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</si>
  <si>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</si>
  <si>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</si>
  <si>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</si>
  <si>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</si>
  <si>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</si>
  <si>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</si>
  <si>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</si>
  <si>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</si>
  <si>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</si>
  <si>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</si>
  <si>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</si>
  <si>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</si>
  <si>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</si>
  <si>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</si>
  <si>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</si>
  <si>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</si>
  <si>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</si>
  <si>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</si>
  <si>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</si>
  <si>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</si>
  <si>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</si>
  <si>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</si>
  <si>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</si>
  <si>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</si>
  <si>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</si>
  <si>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</si>
  <si>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</si>
  <si>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</si>
  <si>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</si>
  <si>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</si>
  <si>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</si>
  <si>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</si>
  <si>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</si>
  <si>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</si>
  <si>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</si>
  <si>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</si>
  <si>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</si>
  <si>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</si>
  <si>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</si>
  <si>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</si>
  <si>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</si>
  <si>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</si>
  <si>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</si>
  <si>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</si>
  <si>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</si>
  <si>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</si>
  <si>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</si>
  <si>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</si>
  <si>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</si>
  <si>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</si>
  <si>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</si>
  <si>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</si>
  <si>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</si>
  <si>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</si>
  <si>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</si>
  <si>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</si>
  <si>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</si>
  <si>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</si>
  <si>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</si>
  <si>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</si>
  <si>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</si>
  <si>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</si>
  <si>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</si>
  <si>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</si>
  <si>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</si>
  <si>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</si>
  <si>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</si>
  <si>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</si>
  <si>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</si>
  <si>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</si>
  <si>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</si>
  <si>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</si>
  <si>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</si>
  <si>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</si>
  <si>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</si>
  <si>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</si>
  <si>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</si>
  <si>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</si>
  <si>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</si>
  <si>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</si>
  <si>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</si>
  <si>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</si>
  <si>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</si>
  <si>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</si>
  <si>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</si>
  <si>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</si>
  <si>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</si>
  <si>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</si>
  <si>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</si>
  <si>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</si>
  <si>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</si>
  <si>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</si>
  <si>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</si>
  <si>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</si>
  <si>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</si>
  <si>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</si>
  <si>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</si>
  <si>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</si>
  <si>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</si>
  <si>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</si>
  <si>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</si>
  <si>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</si>
  <si>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</si>
  <si>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</si>
  <si>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</si>
  <si>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</si>
  <si>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</si>
  <si>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</si>
  <si>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</si>
  <si>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</si>
  <si>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</si>
  <si>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</si>
  <si>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</si>
  <si>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</si>
  <si>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</si>
  <si>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</si>
  <si>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</si>
  <si>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</si>
  <si>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</si>
  <si>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</si>
  <si>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</si>
  <si>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</si>
  <si>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</si>
  <si>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</si>
  <si>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</si>
  <si>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</si>
  <si>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</si>
  <si>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</si>
  <si>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</si>
  <si>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</si>
  <si>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</si>
  <si>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</si>
  <si>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</si>
  <si>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</si>
  <si>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</si>
  <si>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</si>
  <si>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</si>
  <si>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</si>
  <si>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</si>
  <si>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</si>
  <si>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</si>
  <si>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</si>
  <si>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</si>
  <si>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</si>
  <si>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</si>
  <si>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</si>
  <si>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</si>
  <si>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</si>
  <si>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</si>
  <si>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</si>
  <si>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</si>
  <si>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</si>
  <si>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</si>
  <si>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</si>
  <si>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</si>
  <si>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</si>
  <si>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</si>
  <si>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</si>
  <si>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</si>
  <si>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</si>
  <si>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</si>
  <si>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</si>
  <si>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</si>
  <si>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</si>
  <si>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</si>
  <si>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</si>
  <si>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</si>
  <si>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</si>
  <si>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</si>
  <si>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</si>
  <si>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</si>
  <si>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</si>
  <si>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</si>
  <si>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</si>
  <si>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</si>
  <si>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</si>
  <si>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</si>
  <si>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</si>
  <si>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</si>
  <si>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</si>
  <si>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</si>
  <si>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</si>
  <si>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</si>
  <si>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</si>
  <si>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</si>
  <si>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</si>
  <si>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</si>
  <si>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</si>
  <si>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</si>
  <si>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</si>
  <si>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</si>
  <si>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</si>
  <si>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</si>
  <si>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</si>
  <si>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</si>
  <si>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</si>
  <si>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</si>
  <si>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</si>
  <si>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</si>
  <si>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</si>
  <si>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</si>
  <si>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</si>
  <si>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</si>
  <si>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</si>
  <si>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</si>
  <si>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</si>
  <si>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</si>
  <si>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</si>
  <si>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</si>
  <si>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</si>
  <si>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</si>
  <si>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</si>
  <si>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</si>
  <si>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</si>
  <si>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</si>
  <si>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</si>
  <si>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</si>
  <si>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</si>
  <si>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</si>
  <si>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</si>
  <si>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</si>
  <si>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</si>
  <si>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</si>
  <si>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</si>
  <si>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</si>
  <si>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</si>
  <si>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</si>
  <si>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</si>
  <si>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</si>
  <si>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</si>
  <si>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</si>
  <si>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</si>
  <si>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</si>
  <si>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</si>
  <si>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</si>
  <si>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</si>
  <si>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</si>
  <si>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</si>
  <si>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</si>
  <si>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</si>
  <si>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</si>
  <si>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</si>
  <si>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</si>
  <si>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</si>
  <si>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</si>
  <si>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</si>
  <si>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</si>
  <si>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</si>
  <si>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</si>
  <si>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</si>
  <si>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</si>
  <si>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</si>
  <si>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</si>
  <si>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</si>
  <si>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</si>
  <si>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</si>
  <si>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</si>
  <si>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</si>
  <si>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</si>
  <si>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</si>
  <si>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</si>
  <si>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</si>
  <si>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</si>
  <si>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</si>
  <si>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</si>
  <si>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</si>
  <si>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</si>
  <si>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</si>
  <si>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</si>
  <si>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</si>
  <si>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</si>
  <si>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</si>
  <si>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</si>
  <si>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</si>
  <si>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</si>
  <si>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</si>
  <si>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</si>
  <si>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</si>
  <si>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</si>
  <si>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</si>
  <si>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</si>
  <si>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</si>
  <si>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</si>
  <si>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</si>
  <si>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</si>
  <si>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</si>
  <si>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</si>
  <si>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</si>
  <si>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</si>
  <si>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</si>
  <si>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</si>
  <si>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</si>
  <si>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</si>
  <si>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</si>
  <si>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</si>
  <si>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</si>
  <si>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</si>
  <si>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</si>
  <si>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</si>
  <si>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</si>
  <si>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</si>
  <si>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</si>
  <si>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</si>
  <si>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</si>
  <si>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</si>
  <si>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</si>
  <si>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</si>
  <si>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</si>
  <si>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</si>
  <si>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</si>
  <si>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</si>
  <si>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</si>
  <si>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</si>
  <si>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</si>
  <si>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</si>
  <si>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</si>
  <si>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</si>
  <si>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</si>
  <si>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</si>
  <si>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</si>
  <si>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</si>
  <si>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</si>
  <si>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</si>
  <si>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</si>
  <si>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</si>
  <si>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</si>
  <si>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</si>
  <si>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</si>
  <si>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</si>
  <si>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</si>
  <si>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</si>
  <si>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</si>
  <si>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</si>
  <si>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</si>
  <si>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</si>
  <si>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</si>
  <si>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</si>
  <si>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</si>
  <si>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</si>
  <si>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</si>
  <si>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</si>
  <si>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</si>
  <si>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</si>
  <si>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</si>
  <si>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</si>
  <si>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</si>
  <si>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</si>
  <si>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</si>
  <si>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</si>
  <si>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</si>
  <si>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</si>
  <si>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</si>
  <si>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</si>
  <si>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</si>
  <si>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</si>
  <si>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</si>
  <si>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</si>
  <si>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</si>
  <si>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</si>
  <si>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</si>
  <si>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</si>
  <si>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</si>
  <si>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</si>
  <si>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</si>
  <si>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</si>
  <si>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</si>
  <si>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</si>
  <si>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</si>
  <si>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</si>
  <si>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</si>
  <si>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</si>
  <si>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</si>
  <si>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</si>
  <si>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</si>
  <si>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</si>
  <si>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</si>
  <si>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</si>
  <si>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</si>
  <si>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</si>
  <si>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</si>
  <si>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</si>
  <si>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</si>
  <si>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</si>
  <si>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</si>
  <si>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</si>
  <si>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</si>
  <si>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</si>
  <si>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</si>
  <si>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</si>
  <si>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</si>
  <si>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</si>
  <si>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</si>
  <si>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</si>
  <si>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</si>
  <si>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</si>
  <si>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</si>
  <si>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</si>
  <si>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</si>
  <si>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</si>
  <si>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</si>
  <si>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</si>
  <si>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</si>
  <si>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</si>
  <si>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</si>
  <si>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</si>
  <si>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</si>
  <si>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</si>
  <si>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</si>
  <si>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</si>
  <si>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</si>
  <si>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</si>
  <si>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</si>
  <si>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</si>
  <si>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</si>
  <si>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</si>
  <si>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</si>
  <si>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</si>
  <si>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</si>
  <si>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</si>
  <si>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</si>
  <si>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</si>
  <si>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</si>
  <si>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</si>
  <si>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</si>
  <si>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</si>
  <si>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</si>
  <si>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</si>
  <si>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</si>
  <si>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</si>
  <si>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</si>
  <si>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</si>
  <si>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</si>
  <si>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</si>
  <si>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</si>
  <si>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</si>
  <si>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</si>
  <si>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</si>
  <si>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</si>
  <si>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</si>
  <si>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</si>
  <si>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</si>
  <si>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</si>
  <si>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</si>
  <si>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</si>
  <si>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</si>
  <si>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</si>
  <si>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</si>
  <si>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</si>
  <si>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</si>
  <si>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</si>
  <si>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</si>
  <si>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</si>
  <si>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</si>
  <si>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</si>
  <si>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</si>
  <si>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</si>
  <si>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</si>
  <si>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</si>
  <si>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</si>
  <si>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</si>
  <si>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</si>
  <si>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</si>
  <si>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</si>
  <si>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</si>
  <si>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</si>
  <si>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</si>
  <si>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</si>
  <si>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</si>
  <si>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</si>
  <si>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</si>
  <si>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</si>
  <si>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</si>
  <si>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</si>
  <si>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</si>
  <si>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</si>
  <si>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</si>
  <si>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</si>
  <si>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</si>
  <si>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</si>
  <si>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</si>
  <si>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</si>
  <si>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</si>
  <si>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</si>
  <si>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</si>
  <si>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</si>
  <si>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</si>
  <si>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</si>
  <si>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</si>
  <si>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</si>
  <si>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</si>
  <si>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</si>
  <si>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</si>
  <si>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</si>
  <si>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</si>
  <si>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</si>
  <si>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</si>
  <si>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</si>
  <si>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</si>
  <si>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</si>
  <si>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</si>
  <si>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</si>
  <si>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</si>
  <si>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</si>
  <si>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</si>
  <si>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</si>
  <si>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</si>
  <si>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</si>
  <si>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</si>
  <si>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</si>
  <si>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</si>
  <si>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</si>
  <si>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</si>
  <si>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</si>
  <si>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</si>
  <si>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</si>
  <si>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</si>
  <si>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</si>
  <si>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</si>
  <si>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</si>
  <si>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</si>
  <si>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</si>
  <si>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</si>
  <si>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</si>
  <si>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</si>
  <si>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</si>
  <si>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</si>
  <si>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</si>
  <si>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</si>
  <si>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</si>
  <si>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</si>
  <si>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</si>
  <si>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</si>
  <si>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</si>
  <si>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</si>
  <si>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</si>
  <si>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</si>
  <si>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</si>
  <si>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</si>
  <si>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</si>
  <si>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</si>
  <si>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</si>
  <si>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</si>
  <si>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</si>
  <si>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</si>
  <si>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</si>
  <si>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</si>
  <si>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</si>
  <si>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</si>
  <si>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</si>
  <si>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</si>
  <si>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</si>
  <si>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</si>
  <si>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</si>
  <si>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</si>
  <si>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</si>
  <si>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</si>
  <si>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</si>
  <si>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</si>
  <si>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</si>
  <si>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</si>
  <si>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</si>
  <si>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</si>
  <si>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</si>
  <si>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</si>
  <si>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</si>
  <si>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</si>
  <si>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</si>
  <si>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</si>
  <si>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</si>
  <si>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</si>
  <si>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</si>
  <si>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</si>
  <si>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</si>
  <si>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</si>
  <si>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</si>
  <si>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</si>
  <si>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</si>
  <si>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</si>
  <si>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</si>
  <si>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</si>
  <si>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</si>
  <si>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</si>
  <si>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</si>
  <si>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</si>
  <si>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</si>
  <si>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</si>
  <si>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</si>
  <si>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</si>
  <si>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</si>
  <si>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</si>
  <si>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</si>
  <si>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</si>
  <si>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</si>
  <si>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</si>
  <si>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</si>
  <si>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</si>
  <si>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</si>
  <si>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</si>
  <si>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</si>
  <si>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</si>
  <si>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</si>
  <si>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</si>
  <si>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</si>
  <si>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</si>
  <si>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</si>
  <si>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</si>
  <si>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</si>
  <si>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</si>
  <si>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</si>
  <si>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</si>
  <si>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</si>
  <si>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</si>
  <si>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</si>
  <si>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</si>
  <si>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</si>
  <si>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</si>
  <si>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</si>
  <si>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</si>
  <si>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</si>
  <si>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</si>
  <si>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</si>
  <si>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</si>
  <si>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</si>
  <si>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</si>
  <si>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</si>
  <si>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</si>
  <si>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</si>
  <si>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</si>
  <si>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</si>
  <si>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</si>
  <si>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</si>
  <si>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</si>
  <si>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</si>
  <si>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</si>
  <si>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</si>
  <si>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</si>
  <si>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</si>
  <si>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</si>
  <si>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</si>
  <si>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</si>
  <si>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</si>
  <si>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</si>
  <si>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</si>
  <si>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</si>
  <si>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</si>
  <si>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</si>
  <si>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</si>
  <si>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</si>
  <si>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</si>
  <si>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</si>
  <si>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</si>
  <si>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</si>
  <si>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</si>
  <si>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</si>
  <si>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</si>
  <si>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</si>
  <si>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</si>
  <si>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</si>
  <si>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</si>
  <si>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</si>
  <si>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</si>
  <si>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</si>
  <si>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</si>
  <si>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</si>
  <si>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</si>
  <si>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</si>
  <si>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</si>
  <si>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</si>
  <si>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</si>
  <si>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</si>
  <si>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</si>
  <si>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</si>
  <si>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</si>
  <si>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</si>
  <si>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</si>
  <si>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</si>
  <si>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</si>
  <si>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</si>
  <si>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</si>
  <si>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</si>
  <si>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</si>
  <si>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</si>
  <si>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</si>
  <si>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</si>
  <si>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</si>
  <si>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</si>
  <si>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</si>
  <si>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</si>
  <si>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</si>
  <si>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</si>
  <si>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</si>
  <si>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</si>
  <si>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</si>
  <si>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</si>
  <si>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</si>
  <si>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</si>
  <si>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</si>
  <si>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</si>
  <si>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</si>
  <si>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</si>
  <si>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</si>
  <si>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</si>
  <si>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</si>
  <si>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</si>
  <si>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</si>
  <si>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</si>
  <si>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</si>
  <si>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</si>
  <si>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</si>
  <si>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</si>
  <si>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</si>
  <si>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</si>
  <si>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</si>
  <si>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</si>
  <si>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</si>
  <si>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</si>
  <si>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</si>
  <si>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</si>
  <si>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</si>
  <si>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</si>
  <si>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</si>
  <si>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</si>
  <si>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</si>
  <si>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</si>
  <si>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</si>
  <si>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</si>
  <si>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</si>
  <si>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</si>
  <si>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</si>
  <si>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</si>
  <si>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</si>
  <si>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</si>
  <si>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</si>
  <si>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</si>
  <si>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</si>
  <si>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</si>
  <si>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</si>
  <si>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</si>
  <si>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</si>
  <si>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</si>
  <si>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</si>
  <si>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</si>
  <si>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</si>
  <si>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</si>
  <si>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</si>
  <si>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</si>
  <si>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</si>
  <si>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</si>
  <si>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</si>
  <si>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</si>
  <si>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</si>
  <si>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</si>
  <si>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</si>
  <si>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</si>
  <si>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</si>
  <si>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</si>
  <si>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</si>
  <si>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</si>
  <si>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</si>
  <si>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</si>
  <si>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</si>
  <si>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</si>
  <si>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</si>
  <si>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</si>
  <si>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</si>
  <si>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</si>
  <si>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</si>
  <si>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</si>
  <si>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</si>
  <si>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</si>
  <si>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</si>
  <si>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</si>
  <si>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</si>
  <si>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</si>
  <si>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</si>
  <si>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</si>
  <si>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</si>
  <si>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</si>
  <si>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</si>
  <si>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</si>
  <si>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</si>
  <si>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</si>
  <si>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</si>
  <si>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</si>
  <si>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</si>
  <si>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</si>
  <si>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</si>
  <si>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</si>
  <si>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</si>
  <si>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</si>
  <si>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</si>
  <si>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</si>
  <si>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</si>
  <si>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</si>
  <si>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</si>
  <si>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</si>
  <si>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</si>
  <si>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</si>
  <si>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</si>
  <si>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</si>
  <si>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</si>
  <si>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</si>
  <si>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</si>
  <si>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</si>
  <si>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</si>
  <si>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</si>
  <si>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</si>
  <si>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</si>
  <si>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</si>
  <si>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</si>
  <si>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</si>
  <si>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</si>
  <si>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</si>
  <si>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</si>
  <si>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</si>
  <si>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</si>
  <si>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</si>
  <si>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</si>
  <si>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</si>
  <si>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</si>
  <si>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</si>
  <si>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</si>
  <si>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</si>
  <si>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</si>
  <si>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</si>
  <si>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</si>
  <si>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</si>
  <si>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</si>
  <si>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</si>
  <si>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</si>
  <si>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</si>
  <si>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</si>
  <si>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</si>
  <si>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</si>
  <si>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</si>
  <si>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</si>
  <si>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</si>
  <si>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</si>
  <si>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</si>
  <si>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</si>
  <si>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</si>
  <si>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</si>
  <si>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</si>
  <si>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</si>
  <si>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</si>
  <si>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</si>
  <si>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</si>
  <si>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</si>
  <si>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</si>
  <si>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</si>
  <si>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</si>
  <si>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</si>
  <si>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</si>
  <si>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</si>
  <si>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</si>
  <si>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</si>
  <si>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</si>
  <si>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</si>
  <si>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</si>
  <si>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</si>
  <si>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</si>
  <si>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</si>
  <si>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</si>
  <si>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</si>
  <si>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</si>
  <si>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</si>
  <si>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</si>
  <si>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</si>
  <si>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</si>
  <si>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</si>
  <si>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</si>
  <si>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</si>
  <si>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</si>
  <si>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</si>
  <si>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</si>
  <si>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</si>
  <si>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</si>
  <si>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</si>
  <si>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</si>
  <si>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</si>
  <si>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</si>
  <si>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</si>
  <si>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</si>
  <si>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</si>
  <si>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</si>
  <si>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</si>
  <si>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</si>
  <si>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</si>
  <si>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</si>
  <si>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</si>
  <si>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</si>
  <si>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</si>
  <si>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</si>
  <si>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</si>
  <si>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</si>
  <si>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</si>
  <si>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</si>
  <si>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</si>
  <si>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</si>
  <si>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</si>
  <si>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</si>
  <si>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</si>
  <si>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</si>
  <si>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</si>
  <si>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</si>
  <si>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</si>
  <si>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</si>
  <si>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</si>
  <si>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</si>
  <si>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</si>
  <si>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</si>
  <si>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</si>
  <si>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</si>
  <si>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</si>
  <si>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</si>
  <si>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</si>
  <si>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</si>
  <si>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</si>
  <si>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</si>
  <si>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</si>
  <si>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</si>
  <si>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</si>
  <si>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</si>
  <si>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</si>
  <si>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</si>
  <si>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</si>
  <si>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</si>
  <si>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</si>
  <si>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</si>
  <si>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</si>
  <si>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</si>
  <si>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</si>
  <si>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</si>
  <si>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</si>
  <si>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</si>
  <si>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</si>
  <si>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</si>
  <si>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</si>
  <si>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</si>
  <si>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</si>
  <si>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</si>
  <si>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</si>
  <si>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</si>
  <si>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</si>
  <si>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</si>
  <si>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</si>
  <si>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</si>
  <si>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</si>
  <si>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</si>
  <si>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</si>
  <si>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</si>
  <si>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</si>
  <si>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</si>
  <si>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</si>
  <si>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</si>
  <si>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</si>
  <si>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</si>
  <si>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</si>
  <si>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</si>
  <si>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</si>
  <si>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</si>
  <si>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</si>
  <si>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</si>
  <si>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</si>
  <si>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</si>
  <si>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</si>
  <si>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</si>
  <si>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</si>
  <si>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</si>
  <si>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</si>
  <si>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</si>
  <si>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</si>
  <si>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</si>
  <si>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</si>
  <si>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</si>
  <si>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</si>
  <si>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</si>
  <si>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</si>
  <si>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</si>
  <si>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</si>
  <si>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</si>
  <si>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</si>
  <si>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</si>
  <si>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</si>
  <si>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</si>
  <si>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</si>
  <si>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</si>
  <si>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</si>
  <si>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</si>
  <si>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</si>
  <si>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</si>
  <si>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</si>
  <si>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</si>
  <si>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</si>
  <si>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</si>
  <si>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</si>
  <si>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</si>
  <si>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</si>
  <si>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</si>
  <si>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</si>
  <si>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</si>
  <si>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</si>
  <si>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</si>
  <si>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</si>
  <si>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</si>
  <si>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</si>
  <si>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</si>
  <si>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</si>
  <si>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</si>
  <si>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</si>
  <si>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</si>
  <si>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</si>
  <si>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</si>
  <si>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</si>
  <si>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</si>
  <si>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</si>
  <si>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</si>
  <si>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</si>
  <si>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</si>
  <si>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</si>
  <si>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</si>
  <si>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</si>
  <si>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</si>
  <si>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</si>
  <si>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</si>
  <si>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</si>
  <si>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</si>
  <si>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</si>
  <si>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</si>
  <si>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</si>
  <si>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</si>
  <si>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</si>
  <si>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</si>
  <si>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</si>
  <si>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</si>
  <si>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</si>
  <si>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</si>
  <si>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</si>
  <si>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</si>
  <si>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</si>
  <si>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</si>
  <si>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</si>
  <si>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</si>
  <si>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</si>
  <si>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</si>
  <si>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</si>
  <si>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</si>
  <si>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</si>
  <si>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</si>
  <si>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</si>
  <si>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</si>
  <si>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</si>
  <si>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</si>
  <si>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</si>
  <si>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</si>
  <si>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</si>
  <si>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</si>
  <si>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</si>
  <si>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</si>
  <si>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</si>
  <si>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</si>
  <si>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</si>
  <si>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</si>
  <si>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</si>
  <si>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</si>
  <si>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</si>
  <si>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</si>
  <si>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</si>
  <si>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</si>
  <si>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</si>
  <si>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</si>
  <si>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</si>
  <si>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</si>
  <si>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</si>
  <si>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</si>
  <si>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</si>
  <si>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</si>
  <si>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</si>
  <si>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</si>
  <si>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</si>
  <si>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</si>
  <si>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</si>
  <si>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</si>
  <si>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</si>
  <si>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</si>
  <si>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</si>
  <si>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</si>
  <si>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</si>
  <si>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</si>
  <si>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</si>
  <si>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</si>
  <si>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</si>
  <si>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</si>
  <si>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</si>
  <si>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</si>
  <si>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</si>
  <si>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</si>
  <si>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</si>
  <si>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</si>
  <si>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</si>
  <si>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</si>
  <si>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</si>
  <si>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</si>
  <si>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</si>
  <si>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</si>
  <si>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</si>
  <si>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</si>
  <si>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</si>
  <si>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</si>
  <si>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</si>
  <si>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</si>
  <si>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</si>
  <si>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</si>
  <si>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</si>
  <si>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</si>
  <si>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</si>
  <si>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</si>
  <si>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</si>
  <si>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</si>
  <si>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</si>
  <si>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</si>
  <si>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</si>
  <si>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</si>
  <si>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</si>
  <si>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</si>
  <si>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</si>
  <si>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</si>
  <si>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</si>
  <si>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</si>
  <si>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</si>
  <si>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</si>
  <si>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</si>
  <si>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</si>
  <si>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</si>
  <si>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</si>
  <si>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</si>
  <si>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</si>
  <si>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</si>
  <si>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</si>
  <si>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</si>
  <si>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</si>
  <si>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</si>
  <si>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</si>
  <si>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</si>
  <si>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</si>
  <si>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</si>
  <si>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</si>
  <si>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</si>
  <si>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</si>
  <si>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</si>
  <si>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</si>
  <si>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</si>
  <si>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</si>
  <si>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</si>
  <si>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</si>
  <si>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</si>
  <si>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</si>
  <si>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</si>
  <si>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</si>
  <si>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</si>
  <si>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</si>
  <si>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</si>
  <si>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</si>
  <si>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</si>
  <si>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</si>
  <si>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</si>
  <si>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</si>
  <si>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</si>
  <si>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</si>
  <si>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</si>
  <si>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</si>
  <si>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</si>
  <si>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</si>
  <si>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</si>
  <si>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</si>
  <si>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</si>
  <si>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</si>
  <si>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</si>
  <si>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</si>
  <si>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</si>
  <si>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</si>
  <si>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</si>
  <si>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</si>
  <si>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</si>
  <si>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</si>
  <si>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</si>
  <si>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</si>
  <si>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</si>
  <si>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</si>
  <si>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</si>
  <si>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</si>
  <si>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</si>
  <si>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</si>
  <si>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</si>
  <si>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</si>
  <si>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</si>
  <si>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</si>
  <si>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</si>
  <si>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</si>
  <si>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</si>
  <si>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</si>
  <si>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</si>
  <si>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</si>
  <si>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</si>
  <si>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</si>
  <si>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</si>
  <si>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</si>
  <si>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</si>
  <si>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</si>
  <si>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</si>
  <si>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</si>
  <si>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</si>
  <si>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</si>
  <si>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</si>
  <si>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</si>
  <si>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</si>
  <si>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</si>
  <si>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</si>
  <si>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</si>
  <si>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</si>
  <si>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</si>
  <si>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</si>
  <si>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</si>
  <si>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</si>
  <si>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</si>
  <si>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</si>
  <si>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</si>
  <si>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</si>
  <si>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</si>
  <si>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</si>
  <si>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</si>
  <si>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</si>
  <si>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</si>
  <si>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</si>
  <si>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</si>
  <si>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</si>
  <si>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</si>
  <si>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</si>
  <si>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</si>
  <si>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</si>
  <si>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</si>
  <si>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</si>
  <si>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</si>
  <si>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</si>
  <si>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</si>
  <si>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</si>
  <si>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</si>
  <si>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</si>
  <si>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</si>
  <si>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</si>
  <si>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</si>
  <si>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</si>
  <si>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</si>
  <si>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</si>
  <si>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</si>
  <si>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</si>
  <si>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</si>
  <si>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</si>
  <si>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</si>
  <si>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</si>
  <si>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</si>
  <si>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</si>
  <si>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</si>
  <si>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</si>
  <si>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</si>
  <si>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</si>
  <si>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</si>
  <si>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</si>
  <si>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</si>
  <si>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</si>
  <si>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</si>
  <si>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</si>
  <si>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</si>
  <si>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</si>
  <si>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</si>
  <si>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</si>
  <si>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</si>
  <si>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</si>
  <si>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</si>
  <si>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</si>
  <si>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</si>
  <si>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</si>
  <si>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</si>
  <si>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</si>
  <si>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</si>
  <si>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</si>
  <si>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</si>
  <si>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</si>
  <si>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</si>
  <si>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</si>
  <si>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</si>
  <si>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</si>
  <si>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</si>
  <si>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</si>
  <si>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</si>
  <si>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</si>
  <si>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</si>
  <si>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</si>
  <si>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</si>
  <si>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</si>
  <si>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</si>
  <si>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</si>
  <si>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</si>
  <si>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</si>
  <si>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</si>
  <si>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</si>
  <si>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</si>
  <si>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</si>
  <si>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</si>
  <si>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</si>
  <si>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</si>
  <si>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</si>
  <si>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</si>
  <si>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</si>
  <si>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</si>
  <si>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</si>
  <si>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</si>
  <si>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</si>
  <si>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</si>
  <si>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</si>
  <si>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</si>
  <si>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</si>
  <si>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</si>
  <si>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</si>
  <si>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</si>
  <si>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</si>
  <si>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</si>
  <si>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</si>
  <si>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</si>
  <si>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</si>
  <si>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</si>
  <si>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</si>
  <si>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</si>
  <si>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</si>
  <si>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</si>
  <si>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</si>
  <si>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</si>
  <si>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</si>
  <si>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</si>
  <si>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</si>
  <si>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</si>
  <si>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</si>
  <si>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</si>
  <si>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</si>
  <si>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</si>
  <si>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</si>
  <si>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</si>
  <si>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</si>
  <si>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</si>
  <si>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</si>
  <si>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</si>
  <si>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</si>
  <si>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</si>
  <si>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</si>
  <si>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</si>
  <si>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</si>
  <si>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</si>
  <si>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</si>
  <si>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</si>
  <si>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</si>
  <si>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</si>
  <si>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</si>
  <si>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</si>
  <si>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</si>
  <si>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</si>
  <si>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</si>
  <si>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</si>
  <si>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</si>
  <si>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</si>
  <si>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</si>
  <si>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</si>
  <si>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</si>
  <si>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</si>
  <si>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</si>
  <si>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</si>
  <si>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</si>
  <si>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</si>
  <si>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</si>
  <si>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</si>
  <si>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</si>
  <si>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</si>
  <si>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</si>
  <si>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</si>
  <si>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</si>
  <si>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</si>
  <si>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</si>
  <si>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</si>
  <si>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</si>
  <si>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</si>
  <si>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</si>
  <si>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</si>
  <si>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</si>
  <si>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</si>
  <si>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</si>
  <si>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</si>
  <si>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</si>
  <si>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</si>
  <si>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</si>
  <si>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</si>
  <si>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</si>
  <si>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</si>
  <si>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</si>
  <si>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</si>
  <si>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</si>
  <si>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</si>
  <si>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</si>
  <si>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</si>
  <si>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</si>
  <si>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</si>
  <si>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</si>
  <si>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</si>
  <si>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</si>
  <si>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</si>
  <si>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</si>
  <si>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</si>
  <si>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</si>
  <si>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</si>
  <si>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</si>
  <si>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</si>
  <si>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</si>
  <si>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</si>
  <si>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</si>
  <si>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</si>
  <si>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</si>
  <si>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</si>
  <si>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</si>
  <si>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</si>
  <si>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</si>
  <si>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</si>
  <si>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</si>
  <si>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</si>
  <si>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</si>
  <si>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</si>
  <si>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</si>
  <si>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</si>
  <si>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</si>
  <si>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</si>
  <si>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</si>
  <si>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</si>
  <si>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</si>
  <si>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</si>
  <si>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</si>
  <si>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</si>
  <si>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</si>
  <si>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</si>
  <si>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</si>
  <si>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</si>
  <si>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</si>
  <si>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</si>
  <si>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</si>
  <si>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</si>
  <si>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</si>
  <si>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</si>
  <si>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</si>
  <si>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</si>
  <si>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</si>
  <si>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</si>
  <si>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</si>
  <si>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</si>
  <si>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</si>
  <si>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</si>
  <si>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</si>
  <si>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</si>
  <si>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</si>
  <si>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</si>
  <si>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</si>
  <si>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</si>
  <si>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</si>
  <si>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</si>
  <si>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</si>
  <si>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</si>
  <si>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</si>
  <si>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</si>
  <si>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</si>
  <si>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</si>
  <si>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</si>
  <si>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</si>
  <si>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</si>
  <si>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</si>
  <si>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</si>
  <si>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</si>
  <si>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</si>
  <si>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</si>
  <si>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</si>
  <si>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</si>
  <si>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</si>
  <si>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</si>
  <si>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</si>
  <si>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</si>
  <si>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</si>
  <si>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</si>
  <si>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</si>
  <si>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</si>
  <si>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</si>
  <si>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</si>
  <si>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</si>
  <si>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</si>
  <si>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</si>
  <si>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</si>
  <si>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</si>
  <si>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</si>
  <si>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</si>
  <si>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</si>
  <si>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</si>
  <si>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</si>
  <si>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</si>
  <si>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</si>
  <si>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</si>
  <si>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</si>
  <si>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</si>
  <si>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</si>
  <si>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</si>
  <si>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</si>
  <si>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</si>
  <si>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</si>
  <si>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</si>
  <si>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</si>
  <si>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</si>
  <si>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</si>
  <si>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</si>
  <si>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</si>
  <si>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</si>
  <si>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</si>
  <si>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</si>
  <si>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</si>
  <si>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</si>
  <si>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</si>
  <si>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</si>
  <si>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</si>
  <si>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</si>
  <si>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</si>
  <si>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</si>
  <si>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</si>
  <si>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</si>
  <si>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</si>
  <si>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</si>
  <si>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</si>
  <si>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</si>
  <si>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</si>
  <si>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</si>
  <si>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</si>
  <si>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</si>
  <si>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</si>
  <si>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</si>
  <si>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</si>
  <si>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</si>
  <si>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</si>
  <si>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</si>
  <si>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</si>
  <si>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</si>
  <si>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</si>
  <si>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</si>
  <si>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</si>
  <si>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</si>
  <si>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</si>
  <si>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</si>
  <si>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</si>
  <si>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</si>
  <si>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</si>
  <si>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</si>
  <si>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</si>
  <si>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</si>
  <si>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</si>
  <si>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</si>
  <si>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</si>
  <si>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</si>
  <si>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</si>
  <si>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</si>
  <si>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</si>
  <si>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</si>
  <si>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</si>
  <si>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</si>
  <si>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</si>
  <si>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</si>
  <si>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</si>
  <si>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</si>
  <si>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</si>
  <si>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</si>
  <si>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</si>
  <si>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</si>
  <si>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</si>
  <si>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</si>
  <si>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</si>
  <si>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</si>
  <si>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</si>
  <si>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</si>
  <si>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</si>
  <si>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</si>
  <si>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</si>
  <si>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</si>
  <si>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</si>
  <si>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</si>
  <si>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</si>
  <si>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</si>
  <si>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</si>
  <si>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</si>
  <si>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</si>
  <si>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</si>
  <si>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</si>
  <si>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</si>
  <si>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</si>
  <si>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</si>
  <si>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</si>
  <si>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</si>
  <si>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</si>
  <si>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</si>
  <si>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</si>
  <si>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</si>
  <si>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</si>
  <si>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</si>
  <si>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</si>
  <si>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</si>
  <si>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</si>
  <si>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</si>
  <si>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</si>
  <si>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</si>
  <si>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</si>
  <si>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</si>
  <si>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</si>
  <si>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</si>
  <si>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</si>
  <si>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</si>
  <si>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</si>
  <si>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</si>
  <si>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</si>
  <si>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</si>
  <si>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</si>
  <si>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</si>
  <si>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</si>
  <si>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</si>
  <si>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</si>
  <si>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</si>
  <si>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</si>
  <si>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</si>
  <si>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</si>
  <si>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</si>
  <si>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</si>
  <si>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</si>
  <si>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</si>
  <si>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</si>
  <si>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</si>
  <si>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</si>
  <si>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</si>
  <si>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</si>
  <si>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</si>
  <si>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</si>
  <si>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</si>
  <si>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</si>
  <si>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</si>
  <si>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</si>
  <si>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</si>
  <si>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</si>
  <si>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</si>
  <si>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</si>
  <si>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</si>
  <si>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</si>
  <si>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</si>
  <si>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</si>
  <si>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</si>
  <si>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</si>
  <si>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</si>
  <si>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</si>
  <si>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</si>
  <si>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</si>
  <si>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</si>
  <si>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</si>
  <si>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</si>
  <si>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</si>
  <si>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</si>
  <si>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</si>
  <si>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</si>
  <si>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</si>
  <si>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</si>
  <si>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</si>
  <si>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</si>
  <si>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</si>
  <si>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</si>
  <si>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</si>
  <si>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</si>
  <si>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</si>
  <si>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</si>
  <si>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</si>
  <si>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</si>
  <si>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</si>
  <si>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</si>
  <si>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</si>
  <si>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</si>
  <si>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</si>
  <si>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</si>
  <si>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</si>
  <si>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</si>
  <si>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</si>
  <si>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</si>
  <si>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</si>
  <si>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</si>
  <si>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</si>
  <si>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</si>
  <si>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</si>
  <si>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</si>
  <si>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</si>
  <si>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</si>
  <si>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</si>
  <si>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</si>
  <si>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</si>
  <si>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</si>
  <si>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</si>
  <si>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</si>
  <si>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</si>
  <si>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</si>
  <si>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</si>
  <si>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</si>
  <si>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</si>
  <si>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</si>
  <si>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</si>
  <si>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</si>
  <si>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</si>
  <si>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</si>
  <si>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</si>
  <si>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</si>
  <si>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</si>
  <si>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</si>
  <si>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</si>
  <si>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</si>
  <si>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</si>
  <si>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</si>
  <si>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</si>
  <si>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</si>
  <si>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</si>
  <si>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</si>
  <si>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</si>
  <si>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</si>
  <si>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</si>
  <si>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</si>
  <si>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</si>
  <si>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</si>
  <si>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</si>
  <si>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</si>
  <si>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</si>
  <si>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</si>
  <si>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</si>
  <si>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</si>
  <si>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</si>
  <si>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</si>
  <si>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</si>
  <si>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</si>
  <si>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</si>
  <si>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</si>
  <si>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</si>
  <si>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</si>
  <si>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</si>
  <si>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</si>
  <si>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</si>
  <si>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</si>
  <si>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</si>
  <si>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</si>
  <si>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</si>
  <si>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</si>
  <si>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</si>
  <si>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</si>
  <si>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</si>
  <si>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</si>
  <si>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</si>
  <si>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</si>
  <si>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</si>
  <si>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</si>
  <si>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</si>
  <si>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</si>
  <si>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</si>
  <si>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</si>
  <si>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</si>
  <si>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</si>
  <si>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</si>
  <si>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</si>
  <si>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</si>
  <si>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</si>
  <si>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</si>
  <si>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</si>
  <si>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</si>
  <si>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</si>
  <si>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</si>
  <si>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</si>
  <si>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</si>
  <si>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</si>
  <si>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</si>
  <si>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</si>
  <si>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</si>
  <si>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</si>
  <si>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</si>
  <si>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</si>
  <si>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</si>
  <si>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</si>
  <si>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</si>
  <si>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</si>
  <si>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</si>
  <si>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</si>
  <si>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</si>
  <si>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</si>
  <si>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</si>
  <si>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</si>
  <si>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</si>
  <si>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</si>
  <si>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</si>
  <si>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</si>
  <si>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</si>
  <si>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</si>
  <si>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</si>
  <si>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</si>
  <si>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</si>
  <si>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</si>
  <si>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</si>
  <si>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</si>
  <si>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</si>
  <si>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</si>
  <si>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</si>
  <si>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</si>
  <si>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</si>
  <si>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</si>
  <si>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</si>
  <si>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</si>
  <si>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</si>
  <si>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</si>
  <si>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</si>
  <si>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</si>
  <si>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</si>
  <si>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</si>
  <si>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</si>
  <si>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</si>
  <si>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</si>
  <si>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</si>
  <si>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</si>
  <si>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</si>
  <si>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</si>
  <si>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</si>
  <si>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</si>
  <si>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</si>
  <si>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</si>
  <si>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</si>
  <si>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</si>
  <si>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</si>
  <si>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</si>
  <si>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</si>
  <si>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</si>
  <si>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</si>
  <si>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</si>
  <si>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</si>
  <si>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</si>
  <si>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</si>
  <si>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</si>
  <si>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</si>
  <si>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</si>
  <si>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</si>
  <si>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</si>
  <si>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</si>
  <si>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</si>
  <si>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</si>
  <si>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</si>
  <si>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</si>
  <si>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</si>
  <si>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</si>
  <si>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</si>
  <si>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</si>
  <si>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</si>
  <si>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</si>
  <si>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</si>
  <si>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</si>
  <si>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</si>
  <si>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</si>
  <si>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</si>
  <si>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</si>
  <si>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</si>
  <si>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</si>
  <si>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</si>
  <si>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</si>
  <si>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</si>
  <si>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</si>
  <si>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</si>
  <si>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</si>
  <si>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</si>
  <si>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</si>
  <si>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</si>
  <si>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</si>
  <si>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</si>
  <si>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</si>
  <si>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</si>
  <si>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</si>
  <si>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</si>
  <si>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</si>
  <si>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</si>
  <si>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</si>
  <si>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</si>
  <si>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</si>
  <si>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</si>
  <si>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</si>
  <si>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</si>
  <si>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</si>
  <si>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</si>
  <si>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</si>
  <si>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</si>
  <si>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</si>
  <si>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</si>
  <si>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</si>
  <si>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</si>
  <si>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</si>
  <si>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</si>
  <si>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</si>
  <si>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</si>
  <si>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</si>
  <si>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</si>
  <si>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</si>
  <si>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</si>
  <si>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</si>
  <si>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</si>
  <si>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</si>
  <si>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</si>
  <si>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</si>
  <si>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</si>
  <si>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</si>
  <si>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</si>
  <si>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</si>
  <si>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</si>
  <si>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</si>
  <si>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</si>
  <si>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</si>
  <si>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</si>
  <si>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</si>
  <si>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</si>
  <si>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</si>
  <si>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</si>
  <si>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</si>
  <si>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</si>
  <si>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</si>
  <si>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</si>
  <si>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</si>
  <si>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</si>
  <si>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</si>
  <si>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</si>
  <si>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</si>
  <si>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</si>
  <si>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</si>
  <si>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</si>
  <si>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</si>
  <si>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</si>
  <si>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</si>
  <si>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</si>
  <si>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</si>
  <si>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</si>
  <si>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</si>
  <si>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</si>
  <si>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</si>
  <si>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</si>
  <si>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</si>
  <si>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</si>
  <si>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</si>
  <si>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</si>
  <si>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</si>
  <si>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</si>
  <si>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</si>
  <si>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</si>
  <si>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</si>
  <si>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</si>
  <si>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</si>
  <si>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</si>
  <si>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</si>
  <si>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</si>
  <si>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</si>
  <si>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</si>
  <si>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</si>
  <si>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</si>
  <si>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</si>
  <si>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</si>
  <si>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</si>
  <si>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</si>
  <si>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</si>
  <si>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</si>
  <si>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</si>
  <si>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</si>
  <si>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</si>
  <si>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</si>
  <si>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</si>
  <si>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</si>
  <si>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</si>
  <si>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</si>
  <si>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</si>
  <si>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</si>
  <si>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</si>
  <si>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</si>
  <si>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</si>
  <si>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</si>
  <si>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</si>
  <si>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</si>
  <si>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</si>
  <si>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</si>
  <si>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</si>
  <si>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</si>
  <si>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</si>
  <si>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</si>
  <si>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</si>
  <si>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</si>
  <si>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</si>
  <si>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</si>
  <si>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</si>
  <si>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</si>
  <si>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</si>
  <si>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</si>
  <si>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</si>
  <si>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</si>
  <si>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</si>
  <si>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</si>
  <si>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</si>
  <si>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</si>
  <si>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</si>
  <si>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</si>
  <si>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</si>
  <si>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</si>
  <si>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</si>
  <si>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</si>
  <si>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</si>
  <si>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</si>
  <si>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</si>
  <si>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</si>
  <si>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</si>
  <si>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</si>
  <si>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</si>
  <si>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</si>
  <si>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</si>
  <si>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</si>
  <si>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</si>
  <si>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</si>
  <si>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</si>
  <si>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</si>
  <si>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</si>
  <si>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</si>
  <si>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</si>
  <si>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</si>
  <si>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</si>
  <si>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</si>
  <si>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</si>
  <si>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</si>
  <si>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</si>
  <si>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</si>
  <si>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</si>
  <si>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</si>
  <si>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</si>
  <si>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</si>
  <si>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</si>
  <si>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</si>
  <si>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</si>
  <si>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</si>
  <si>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</si>
  <si>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</si>
  <si>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</si>
  <si>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</si>
  <si>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</si>
  <si>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</si>
  <si>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</si>
  <si>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</si>
  <si>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</si>
  <si>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</si>
  <si>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</si>
  <si>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</si>
  <si>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</si>
  <si>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</si>
  <si>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</si>
  <si>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</si>
  <si>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</si>
  <si>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</si>
  <si>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</si>
  <si>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</si>
  <si>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</si>
  <si>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</si>
  <si>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</si>
  <si>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</si>
  <si>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</si>
  <si>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</si>
  <si>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</si>
  <si>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</si>
  <si>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</si>
  <si>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</si>
  <si>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</si>
  <si>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</si>
  <si>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</si>
  <si>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</si>
  <si>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</si>
  <si>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</si>
  <si>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</si>
  <si>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</si>
  <si>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</si>
  <si>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</si>
  <si>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</si>
  <si>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</si>
  <si>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</si>
  <si>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</si>
  <si>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</si>
  <si>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</si>
  <si>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</si>
  <si>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</si>
  <si>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</si>
  <si>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</si>
  <si>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</si>
  <si>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</si>
  <si>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</si>
  <si>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</si>
  <si>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</si>
  <si>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</si>
  <si>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</si>
  <si>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</si>
  <si>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</si>
  <si>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</si>
  <si>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</si>
  <si>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</si>
  <si>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</si>
  <si>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</si>
  <si>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</si>
  <si>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</si>
  <si>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</si>
  <si>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</si>
  <si>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</si>
  <si>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</si>
  <si>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</si>
  <si>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</si>
  <si>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</si>
  <si>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</si>
  <si>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</si>
  <si>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</si>
  <si>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</si>
  <si>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</si>
  <si>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</si>
  <si>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</si>
  <si>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</si>
  <si>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</si>
  <si>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</si>
  <si>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</si>
  <si>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</si>
  <si>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</si>
  <si>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</si>
  <si>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</si>
  <si>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</si>
  <si>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</si>
  <si>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</si>
  <si>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</si>
  <si>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</si>
  <si>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</si>
  <si>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</si>
  <si>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</si>
  <si>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</si>
  <si>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</si>
  <si>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</si>
  <si>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</si>
  <si>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</si>
  <si>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</si>
  <si>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</si>
  <si>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</si>
  <si>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</si>
  <si>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</si>
  <si>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</si>
  <si>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</si>
  <si>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</si>
  <si>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</si>
  <si>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</si>
  <si>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</si>
  <si>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</si>
  <si>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</si>
  <si>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</si>
  <si>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</si>
  <si>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</si>
  <si>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</si>
  <si>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</si>
  <si>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</si>
  <si>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</si>
  <si>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</si>
  <si>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</si>
  <si>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</si>
  <si>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</si>
  <si>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</si>
  <si>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</si>
  <si>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</si>
  <si>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</si>
  <si>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</si>
  <si>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</si>
  <si>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</si>
  <si>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</si>
  <si>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</si>
  <si>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</si>
  <si>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</si>
  <si>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</si>
  <si>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</si>
  <si>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</si>
  <si>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</si>
  <si>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</si>
  <si>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</si>
  <si>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</si>
  <si>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</si>
  <si>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</si>
  <si>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</si>
  <si>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</si>
  <si>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</si>
  <si>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</si>
  <si>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</si>
  <si>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</si>
  <si>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</si>
  <si>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</si>
  <si>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</si>
  <si>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</si>
  <si>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</si>
  <si>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</si>
  <si>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</si>
  <si>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</si>
  <si>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</si>
  <si>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</si>
  <si>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</si>
  <si>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</si>
  <si>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</si>
  <si>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</si>
  <si>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</si>
  <si>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</si>
  <si>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</si>
  <si>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</si>
  <si>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</si>
  <si>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</si>
  <si>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</si>
  <si>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</si>
  <si>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</si>
  <si>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</si>
  <si>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</si>
  <si>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</si>
  <si>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</si>
  <si>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</si>
  <si>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</si>
  <si>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</si>
  <si>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</si>
  <si>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</si>
  <si>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</si>
  <si>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</si>
  <si>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</si>
  <si>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</si>
  <si>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</si>
  <si>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</si>
  <si>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</si>
  <si>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</si>
  <si>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</si>
  <si>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</si>
  <si>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</si>
  <si>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</si>
  <si>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</si>
  <si>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</si>
  <si>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</si>
  <si>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</si>
  <si>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</si>
  <si>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</si>
  <si>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</si>
  <si>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</si>
  <si>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</si>
  <si>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</si>
  <si>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</si>
  <si>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</si>
  <si>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</si>
  <si>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</si>
  <si>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</si>
  <si>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</si>
  <si>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</si>
  <si>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</si>
  <si>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</si>
  <si>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</si>
  <si>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</si>
  <si>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</si>
  <si>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</si>
  <si>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</si>
  <si>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</si>
  <si>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</si>
  <si>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</si>
  <si>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</si>
  <si>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</si>
  <si>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</si>
  <si>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</si>
  <si>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</si>
  <si>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</si>
  <si>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</si>
  <si>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</si>
  <si>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</si>
  <si>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</si>
  <si>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</si>
  <si>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</si>
  <si>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</si>
  <si>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</si>
  <si>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</si>
  <si>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</si>
  <si>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</si>
  <si>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</si>
  <si>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</si>
  <si>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</si>
  <si>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</si>
  <si>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</si>
  <si>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</si>
  <si>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</si>
  <si>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</si>
  <si>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</si>
  <si>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</si>
  <si>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</si>
  <si>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</si>
  <si>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</si>
  <si>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</si>
  <si>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</si>
  <si>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</si>
  <si>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</si>
  <si>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</si>
  <si>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</si>
  <si>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</si>
  <si>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</si>
  <si>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</si>
  <si>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</si>
  <si>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</si>
  <si>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</si>
  <si>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</si>
  <si>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</si>
  <si>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</si>
  <si>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</si>
  <si>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</si>
  <si>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</si>
  <si>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</si>
  <si>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</si>
  <si>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</si>
  <si>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</si>
  <si>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</si>
  <si>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</si>
  <si>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</si>
  <si>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</si>
  <si>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</si>
  <si>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</si>
  <si>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</si>
  <si>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</si>
  <si>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</si>
  <si>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</si>
  <si>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</si>
  <si>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</si>
  <si>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</si>
  <si>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</si>
  <si>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</si>
  <si>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</si>
  <si>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</si>
  <si>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</si>
  <si>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</si>
  <si>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</si>
  <si>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</si>
  <si>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</si>
  <si>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</si>
  <si>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</si>
  <si>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</si>
  <si>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</si>
  <si>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</si>
  <si>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</si>
  <si>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</si>
  <si>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</si>
  <si>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</si>
  <si>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</si>
  <si>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</si>
  <si>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</si>
  <si>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</si>
  <si>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</si>
  <si>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</si>
  <si>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</si>
  <si>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</si>
  <si>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</si>
  <si>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</si>
  <si>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</si>
  <si>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</si>
  <si>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</si>
  <si>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</si>
  <si>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</si>
  <si>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</si>
  <si>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</si>
  <si>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</si>
  <si>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</si>
  <si>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</si>
  <si>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</si>
  <si>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</si>
  <si>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</si>
  <si>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</si>
  <si>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</si>
  <si>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</si>
  <si>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</si>
  <si>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</si>
  <si>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</si>
  <si>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</si>
  <si>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</si>
  <si>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</si>
  <si>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</si>
  <si>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</si>
  <si>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</si>
  <si>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</si>
  <si>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</si>
  <si>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</si>
  <si>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</si>
  <si>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</si>
  <si>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</si>
  <si>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</si>
  <si>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</si>
  <si>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</si>
  <si>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</si>
  <si>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</si>
  <si>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</si>
  <si>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</si>
  <si>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</si>
  <si>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</si>
  <si>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</si>
  <si>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</si>
  <si>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</si>
  <si>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</si>
  <si>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</si>
  <si>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</si>
  <si>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</si>
  <si>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</si>
  <si>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</si>
  <si>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</si>
  <si>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</si>
  <si>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</si>
  <si>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</si>
  <si>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</si>
  <si>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</si>
  <si>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</si>
  <si>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</si>
  <si>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</si>
  <si>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</si>
  <si>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</si>
  <si>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</si>
  <si>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</si>
  <si>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</si>
  <si>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</si>
  <si>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</si>
  <si>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</si>
  <si>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</si>
  <si>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</si>
  <si>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</si>
  <si>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</si>
  <si>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</si>
  <si>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</si>
  <si>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</si>
  <si>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</si>
  <si>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</si>
  <si>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</si>
  <si>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</si>
  <si>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</si>
  <si>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</si>
  <si>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</si>
  <si>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</si>
  <si>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</si>
  <si>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</si>
  <si>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</si>
  <si>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</si>
  <si>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</si>
  <si>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</si>
  <si>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</si>
  <si>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</si>
  <si>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</si>
  <si>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</si>
  <si>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</si>
  <si>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</si>
  <si>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</si>
  <si>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</si>
  <si>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</si>
  <si>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</si>
  <si>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</si>
  <si>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</si>
  <si>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</si>
  <si>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</si>
  <si>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</si>
  <si>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</si>
  <si>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</si>
  <si>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</si>
  <si>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</si>
  <si>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</si>
  <si>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</si>
  <si>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</si>
  <si>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</si>
  <si>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</si>
  <si>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</si>
  <si>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</si>
  <si>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</si>
  <si>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</si>
  <si>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</si>
  <si>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</si>
  <si>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</si>
  <si>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</si>
  <si>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</si>
  <si>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</si>
  <si>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</si>
  <si>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</si>
  <si>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</si>
  <si>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</si>
  <si>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</si>
  <si>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</si>
  <si>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</si>
  <si>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</si>
  <si>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</si>
  <si>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</si>
  <si>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</si>
  <si>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</si>
  <si>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</si>
  <si>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</si>
  <si>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</si>
  <si>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</si>
  <si>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</si>
  <si>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</si>
  <si>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</si>
  <si>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</si>
  <si>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</si>
  <si>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</si>
  <si>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</si>
  <si>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</si>
  <si>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</si>
  <si>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</si>
  <si>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</si>
  <si>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</si>
  <si>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</si>
  <si>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</si>
  <si>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</si>
  <si>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</si>
  <si>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</si>
  <si>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</si>
  <si>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</si>
  <si>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</si>
  <si>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</si>
  <si>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</si>
  <si>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</si>
  <si>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</si>
  <si>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</si>
  <si>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</si>
  <si>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</si>
  <si>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</si>
  <si>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</si>
  <si>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</si>
  <si>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</si>
  <si>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</si>
  <si>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</si>
  <si>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</si>
  <si>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</si>
  <si>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</si>
  <si>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</si>
  <si>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</si>
  <si>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</si>
  <si>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</si>
  <si>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</si>
  <si>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</si>
  <si>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</si>
  <si>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</si>
  <si>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</si>
  <si>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</si>
  <si>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</si>
  <si>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</si>
  <si>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</si>
  <si>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</si>
  <si>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</si>
  <si>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</si>
  <si>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</si>
  <si>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</si>
  <si>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</si>
  <si>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</si>
  <si>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</si>
  <si>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</si>
  <si>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</si>
  <si>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</si>
  <si>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</si>
  <si>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</si>
  <si>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</si>
  <si>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</si>
  <si>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</si>
  <si>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</si>
  <si>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</si>
  <si>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</si>
  <si>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</si>
  <si>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</si>
  <si>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</si>
  <si>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</si>
  <si>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</si>
  <si>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</si>
  <si>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</si>
  <si>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</si>
  <si>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</si>
  <si>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</si>
  <si>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</si>
  <si>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</si>
  <si>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</si>
  <si>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</si>
  <si>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</si>
  <si>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</si>
  <si>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</si>
  <si>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</si>
  <si>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</si>
  <si>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</si>
  <si>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</si>
  <si>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</si>
  <si>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</si>
  <si>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</si>
  <si>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</si>
  <si>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</si>
  <si>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</si>
  <si>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</si>
  <si>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</si>
  <si>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</si>
  <si>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</si>
  <si>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</si>
  <si>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</si>
  <si>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</si>
  <si>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</si>
  <si>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</si>
  <si>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</si>
  <si>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</si>
  <si>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</si>
  <si>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</si>
  <si>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</si>
  <si>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</si>
  <si>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</si>
  <si>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</si>
  <si>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</si>
  <si>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</si>
  <si>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</si>
  <si>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</si>
  <si>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</si>
  <si>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</si>
  <si>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</si>
  <si>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</si>
  <si>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</si>
  <si>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</si>
  <si>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</si>
  <si>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</si>
  <si>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</si>
  <si>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</si>
  <si>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</si>
  <si>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</si>
  <si>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</si>
  <si>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</si>
  <si>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</si>
  <si>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</si>
  <si>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</si>
  <si>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</si>
  <si>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</si>
  <si>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</si>
  <si>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</si>
  <si>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</si>
  <si>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</si>
  <si>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</si>
  <si>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</si>
  <si>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</si>
  <si>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</si>
  <si>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</si>
  <si>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</si>
  <si>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</si>
  <si>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</si>
  <si>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</si>
  <si>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</si>
  <si>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</si>
  <si>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</si>
  <si>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</si>
  <si>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</si>
  <si>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</si>
  <si>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</si>
  <si>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</si>
  <si>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</si>
  <si>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</si>
  <si>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</si>
  <si>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</si>
  <si>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</si>
  <si>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</si>
  <si>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</si>
  <si>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</si>
  <si>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</si>
  <si>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</si>
  <si>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</si>
  <si>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</si>
  <si>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</si>
  <si>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</si>
  <si>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</si>
  <si>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</si>
  <si>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</si>
  <si>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</si>
  <si>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</si>
  <si>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</si>
  <si>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</si>
  <si>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</si>
  <si>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</si>
  <si>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</si>
  <si>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</si>
  <si>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</si>
  <si>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</si>
  <si>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</si>
  <si>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</si>
  <si>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</si>
  <si>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</si>
  <si>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</si>
  <si>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</si>
  <si>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</si>
  <si>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</si>
  <si>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</si>
  <si>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</si>
  <si>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</si>
  <si>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</si>
  <si>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</si>
  <si>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</si>
  <si>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</si>
  <si>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</si>
  <si>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</si>
  <si>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</si>
  <si>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</si>
  <si>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</si>
  <si>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</si>
  <si>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</si>
  <si>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</si>
  <si>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</si>
  <si>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</si>
  <si>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</si>
  <si>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</si>
  <si>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</si>
  <si>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</si>
  <si>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</si>
  <si>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</si>
  <si>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</si>
  <si>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</si>
  <si>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</si>
  <si>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</si>
  <si>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</si>
  <si>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</si>
  <si>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</si>
  <si>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</si>
  <si>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</si>
  <si>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</si>
  <si>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</si>
  <si>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</si>
  <si>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</si>
  <si>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</si>
  <si>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</si>
  <si>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</si>
  <si>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</si>
  <si>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</si>
  <si>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</si>
  <si>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</si>
  <si>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</si>
  <si>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</si>
  <si>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</si>
  <si>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</si>
  <si>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</si>
  <si>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</si>
  <si>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</si>
  <si>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</si>
  <si>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</si>
  <si>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</si>
  <si>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</si>
  <si>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</si>
  <si>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</si>
  <si>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</si>
  <si>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</si>
  <si>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</si>
  <si>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</si>
  <si>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</si>
  <si>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</si>
  <si>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</si>
  <si>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</si>
  <si>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</si>
  <si>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</si>
  <si>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</si>
  <si>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</si>
  <si>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</si>
  <si>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</si>
  <si>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</si>
  <si>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</si>
  <si>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</si>
  <si>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</si>
  <si>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</si>
  <si>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</si>
  <si>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</si>
  <si>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</si>
  <si>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</si>
  <si>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</si>
  <si>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</si>
  <si>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</si>
  <si>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</si>
  <si>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</si>
  <si>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</si>
  <si>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</si>
  <si>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</si>
  <si>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</si>
  <si>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</si>
  <si>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</si>
  <si>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</si>
  <si>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</si>
  <si>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</si>
  <si>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</si>
  <si>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</si>
  <si>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</si>
  <si>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</si>
  <si>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</si>
  <si>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</si>
  <si>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</si>
  <si>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</si>
  <si>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</si>
  <si>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</si>
  <si>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</si>
  <si>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</si>
  <si>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</si>
  <si>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</si>
  <si>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</si>
  <si>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</si>
  <si>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</si>
  <si>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</si>
  <si>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</si>
  <si>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</si>
  <si>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</si>
  <si>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</si>
  <si>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</si>
  <si>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</si>
  <si>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</si>
  <si>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</si>
  <si>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</si>
  <si>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</si>
  <si>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</si>
  <si>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</si>
  <si>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</si>
  <si>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</si>
  <si>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</si>
  <si>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</si>
  <si>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</si>
  <si>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</si>
  <si>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</si>
  <si>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</si>
  <si>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</si>
  <si>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</si>
  <si>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</si>
  <si>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</si>
  <si>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</si>
  <si>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</si>
  <si>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</si>
  <si>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</si>
  <si>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</si>
  <si>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</si>
  <si>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</si>
  <si>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</si>
  <si>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</si>
  <si>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</si>
  <si>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</si>
  <si>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</si>
  <si>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</si>
  <si>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</si>
  <si>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</si>
  <si>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</si>
  <si>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</si>
  <si>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</si>
  <si>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</si>
  <si>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</si>
  <si>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</si>
  <si>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</si>
  <si>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</si>
  <si>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</si>
  <si>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</si>
  <si>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</si>
  <si>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</si>
  <si>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</si>
  <si>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</si>
  <si>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</si>
  <si>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</si>
  <si>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</si>
  <si>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</si>
  <si>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</si>
  <si>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</si>
  <si>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</si>
  <si>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</si>
  <si>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</si>
  <si>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</si>
  <si>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</si>
  <si>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</si>
  <si>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</si>
  <si>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</si>
  <si>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</si>
  <si>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</si>
  <si>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</si>
  <si>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</si>
  <si>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</si>
  <si>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</si>
  <si>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</si>
  <si>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</si>
  <si>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</si>
  <si>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</si>
  <si>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</si>
  <si>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</si>
  <si>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</si>
  <si>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</si>
  <si>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</si>
  <si>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</si>
  <si>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</si>
  <si>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</si>
  <si>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</si>
  <si>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</si>
  <si>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</si>
  <si>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</si>
  <si>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</si>
  <si>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</si>
  <si>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</si>
  <si>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</si>
  <si>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</si>
  <si>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</si>
  <si>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</si>
  <si>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</si>
  <si>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</si>
  <si>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</si>
  <si>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</si>
  <si>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</si>
  <si>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</si>
  <si>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</si>
  <si>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</si>
  <si>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</si>
  <si>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</si>
  <si>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</si>
  <si>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</si>
  <si>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</si>
  <si>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</si>
  <si>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</si>
  <si>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</si>
  <si>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</si>
  <si>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</si>
  <si>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</si>
  <si>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</si>
  <si>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</si>
  <si>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</si>
  <si>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</si>
  <si>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</si>
  <si>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</si>
  <si>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</si>
  <si>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</si>
  <si>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</si>
  <si>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</si>
  <si>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</si>
  <si>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</si>
  <si>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</si>
  <si>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</si>
  <si>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</si>
  <si>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</si>
  <si>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</si>
  <si>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</si>
  <si>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</si>
  <si>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</si>
  <si>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</si>
  <si>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</si>
  <si>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</si>
  <si>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</si>
  <si>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</si>
  <si>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</si>
  <si>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</si>
  <si>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</si>
  <si>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</si>
  <si>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</si>
  <si>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</si>
  <si>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</si>
  <si>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</si>
  <si>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</si>
  <si>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</si>
  <si>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</si>
  <si>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</si>
  <si>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</si>
  <si>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</si>
  <si>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</si>
  <si>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</si>
  <si>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</si>
  <si>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</si>
  <si>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</si>
  <si>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</si>
  <si>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</si>
  <si>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</si>
  <si>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</si>
  <si>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</si>
  <si>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</si>
  <si>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</si>
  <si>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</si>
  <si>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</si>
  <si>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</si>
  <si>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</si>
  <si>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</si>
  <si>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</si>
  <si>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</si>
  <si>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</si>
  <si>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</si>
  <si>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</si>
  <si>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</si>
  <si>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</si>
  <si>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</si>
  <si>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</si>
  <si>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</si>
  <si>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</si>
  <si>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</si>
  <si>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</si>
  <si>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</si>
  <si>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</si>
  <si>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</si>
  <si>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</si>
  <si>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</si>
  <si>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</si>
  <si>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</si>
  <si>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</si>
  <si>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</si>
  <si>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</si>
  <si>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</si>
  <si>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</si>
  <si>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</si>
  <si>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</si>
  <si>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</si>
  <si>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</si>
  <si>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</si>
  <si>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</si>
  <si>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</si>
  <si>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</si>
  <si>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</si>
  <si>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</si>
  <si>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</si>
  <si>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</si>
  <si>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</si>
  <si>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</si>
  <si>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</si>
  <si>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</si>
  <si>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</si>
  <si>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</si>
  <si>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</si>
  <si>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</si>
  <si>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</si>
  <si>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</si>
  <si>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</si>
  <si>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</si>
  <si>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</si>
  <si>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</si>
  <si>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</si>
  <si>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</si>
  <si>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</si>
  <si>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</si>
  <si>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</si>
  <si>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</si>
  <si>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</si>
  <si>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</si>
  <si>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</si>
  <si>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</si>
  <si>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</si>
  <si>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</si>
  <si>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</si>
  <si>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</si>
  <si>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</si>
  <si>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</si>
  <si>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</si>
  <si>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</si>
  <si>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</si>
  <si>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</si>
  <si>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</si>
  <si>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</si>
  <si>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</si>
  <si>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</si>
  <si>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</si>
  <si>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</si>
  <si>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</si>
  <si>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</si>
  <si>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</si>
  <si>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</si>
  <si>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</si>
  <si>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</si>
  <si>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</si>
  <si>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</si>
  <si>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</si>
  <si>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</si>
  <si>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</si>
  <si>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</si>
  <si>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</si>
  <si>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</si>
  <si>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</si>
  <si>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</si>
  <si>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</si>
  <si>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</si>
  <si>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</si>
  <si>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</si>
  <si>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</si>
  <si>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</si>
  <si>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</si>
  <si>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</si>
  <si>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</si>
  <si>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</si>
  <si>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</si>
  <si>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</si>
  <si>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</si>
  <si>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</si>
  <si>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</si>
  <si>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</si>
  <si>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</si>
  <si>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</si>
  <si>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</si>
  <si>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</si>
  <si>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</si>
  <si>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</si>
  <si>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</si>
  <si>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</si>
  <si>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</si>
  <si>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</si>
  <si>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</si>
  <si>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</si>
  <si>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</si>
  <si>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</si>
  <si>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</si>
  <si>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</si>
  <si>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</si>
  <si>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</si>
  <si>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</si>
  <si>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</si>
  <si>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</si>
  <si>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</si>
  <si>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</si>
  <si>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</si>
  <si>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</si>
  <si>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</si>
  <si>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</si>
  <si>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</si>
  <si>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</si>
  <si>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</si>
  <si>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</si>
  <si>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</si>
  <si>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</si>
  <si>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</si>
  <si>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</si>
  <si>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</si>
  <si>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</si>
  <si>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</si>
  <si>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</si>
  <si>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</si>
  <si>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</si>
  <si>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</si>
  <si>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</si>
  <si>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</si>
  <si>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</si>
  <si>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</si>
  <si>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</si>
  <si>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</si>
  <si>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</si>
  <si>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</si>
  <si>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</si>
  <si>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</si>
  <si>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</si>
  <si>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</si>
  <si>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</si>
  <si>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</si>
  <si>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</si>
  <si>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</si>
  <si>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</si>
  <si>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</si>
  <si>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</si>
  <si>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</si>
  <si>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</si>
  <si>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</si>
  <si>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</si>
  <si>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</si>
  <si>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</si>
  <si>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</si>
  <si>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</si>
  <si>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</si>
  <si>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</si>
  <si>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</si>
  <si>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</si>
  <si>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</si>
  <si>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</si>
  <si>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</si>
  <si>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</si>
  <si>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</si>
  <si>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</si>
  <si>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</si>
  <si>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</si>
  <si>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</si>
  <si>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</si>
  <si>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</si>
  <si>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</si>
  <si>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</si>
  <si>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</si>
  <si>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</si>
  <si>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</si>
  <si>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</si>
  <si>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</si>
  <si>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</si>
  <si>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</si>
  <si>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</si>
  <si>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</si>
  <si>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</si>
  <si>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</si>
  <si>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</si>
  <si>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</si>
  <si>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</si>
  <si>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</si>
  <si>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</si>
  <si>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</si>
  <si>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</si>
  <si>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</si>
  <si>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</si>
  <si>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</si>
  <si>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</si>
  <si>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</si>
  <si>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</si>
  <si>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</si>
  <si>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</si>
  <si>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</si>
  <si>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</si>
  <si>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</si>
  <si>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</si>
  <si>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</si>
  <si>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</si>
  <si>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</si>
  <si>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</si>
  <si>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</si>
  <si>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</si>
  <si>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</si>
  <si>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</si>
  <si>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</si>
  <si>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</si>
  <si>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</si>
  <si>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</si>
  <si>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</si>
  <si>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</si>
  <si>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</si>
  <si>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</si>
  <si>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</si>
  <si>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</si>
  <si>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</si>
  <si>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</si>
  <si>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</si>
  <si>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</si>
  <si>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</si>
  <si>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</si>
  <si>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</si>
  <si>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</si>
  <si>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</si>
  <si>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</si>
  <si>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</si>
  <si>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</si>
  <si>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</si>
  <si>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</si>
  <si>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</si>
  <si>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</si>
  <si>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</si>
  <si>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</si>
  <si>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</si>
  <si>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</si>
  <si>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</si>
  <si>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</si>
  <si>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</si>
  <si>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</si>
  <si>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</si>
  <si>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</si>
  <si>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</si>
  <si>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</si>
  <si>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</si>
  <si>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</si>
  <si>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</si>
  <si>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</si>
  <si>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</si>
  <si>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</si>
  <si>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</si>
  <si>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</si>
  <si>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</si>
  <si>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</si>
  <si>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</si>
  <si>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</si>
  <si>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</si>
  <si>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</si>
  <si>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</si>
  <si>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</si>
  <si>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</si>
  <si>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</si>
  <si>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</si>
  <si>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</si>
  <si>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</si>
  <si>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</si>
  <si>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</si>
  <si>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</si>
  <si>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</si>
  <si>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</si>
  <si>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</si>
  <si>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</si>
  <si>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</si>
  <si>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</si>
  <si>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</si>
  <si>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</si>
  <si>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</si>
  <si>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</si>
  <si>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</si>
  <si>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</si>
  <si>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</si>
  <si>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</si>
  <si>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</si>
  <si>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</si>
  <si>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</si>
  <si>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</si>
  <si>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</si>
  <si>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</si>
  <si>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</si>
  <si>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</si>
  <si>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</si>
  <si>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</si>
  <si>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</si>
  <si>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</si>
  <si>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</si>
  <si>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</si>
  <si>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</si>
  <si>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</si>
  <si>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</si>
  <si>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</si>
  <si>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</si>
  <si>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</si>
  <si>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</si>
  <si>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</si>
  <si>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</si>
  <si>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</si>
  <si>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</si>
  <si>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</si>
  <si>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</si>
  <si>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</si>
  <si>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</si>
  <si>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</si>
  <si>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</si>
  <si>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</si>
  <si>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</si>
  <si>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</si>
  <si>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</si>
  <si>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</si>
  <si>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</si>
  <si>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</si>
  <si>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</si>
  <si>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</si>
  <si>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</si>
  <si>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</si>
  <si>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</si>
  <si>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</si>
  <si>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</si>
  <si>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</si>
  <si>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</si>
  <si>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</si>
  <si>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</si>
  <si>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</si>
  <si>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</si>
  <si>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</si>
  <si>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</si>
  <si>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</si>
  <si>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</si>
  <si>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</si>
  <si>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</si>
  <si>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</si>
  <si>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</si>
  <si>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</si>
  <si>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</si>
  <si>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</si>
  <si>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</si>
  <si>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</si>
  <si>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</si>
  <si>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</si>
  <si>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</si>
  <si>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</si>
  <si>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</si>
  <si>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</si>
  <si>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</si>
  <si>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</si>
  <si>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</si>
  <si>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</si>
  <si>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</si>
  <si>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</si>
  <si>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</si>
  <si>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</si>
  <si>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</si>
  <si>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</si>
  <si>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</si>
  <si>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</si>
  <si>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</si>
  <si>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</si>
  <si>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</si>
  <si>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</si>
  <si>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</si>
  <si>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</si>
  <si>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</si>
  <si>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</si>
  <si>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</si>
  <si>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</si>
  <si>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</si>
  <si>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</si>
  <si>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</si>
  <si>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</si>
  <si>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</si>
  <si>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</si>
  <si>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</si>
  <si>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</si>
  <si>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</si>
  <si>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</si>
  <si>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</si>
  <si>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</si>
  <si>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</si>
  <si>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</si>
  <si>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</si>
  <si>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</si>
  <si>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</si>
  <si>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</si>
  <si>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</si>
  <si>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</si>
  <si>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</si>
  <si>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</si>
  <si>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</si>
  <si>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</si>
  <si>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</si>
  <si>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</si>
  <si>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</si>
  <si>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</si>
  <si>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</si>
  <si>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</si>
  <si>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</si>
  <si>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</si>
  <si>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</si>
  <si>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</si>
  <si>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</si>
  <si>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</si>
  <si>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</si>
  <si>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</si>
  <si>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</si>
  <si>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</si>
  <si>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</si>
  <si>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</si>
  <si>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</si>
  <si>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</si>
  <si>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</si>
  <si>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</si>
  <si>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</si>
  <si>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</si>
  <si>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</si>
  <si>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</si>
  <si>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</si>
  <si>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</si>
  <si>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</si>
  <si>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</si>
  <si>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</si>
  <si>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</si>
  <si>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</si>
  <si>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</si>
  <si>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</si>
  <si>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</si>
  <si>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</si>
  <si>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</si>
  <si>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</si>
  <si>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</si>
  <si>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</si>
  <si>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</si>
  <si>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</si>
  <si>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</si>
  <si>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</si>
  <si>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</si>
  <si>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</si>
  <si>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</si>
  <si>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</si>
  <si>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</si>
  <si>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</si>
  <si>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</si>
  <si>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</si>
  <si>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</si>
  <si>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</si>
  <si>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</si>
  <si>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</si>
  <si>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</si>
  <si>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</si>
  <si>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</si>
  <si>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</si>
  <si>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</si>
  <si>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</si>
  <si>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</si>
  <si>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</si>
  <si>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</si>
  <si>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</si>
  <si>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</si>
  <si>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</si>
  <si>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</si>
  <si>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</si>
  <si>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</si>
  <si>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</si>
  <si>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</si>
  <si>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</si>
  <si>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</si>
  <si>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</si>
  <si>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</si>
  <si>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</si>
  <si>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</si>
  <si>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</si>
  <si>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</si>
  <si>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</si>
  <si>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</si>
  <si>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</si>
  <si>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</si>
  <si>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</si>
  <si>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</si>
  <si>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</si>
  <si>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</si>
  <si>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</si>
  <si>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</si>
  <si>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</si>
  <si>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</si>
  <si>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</si>
  <si>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</si>
  <si>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</si>
  <si>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</si>
  <si>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</si>
  <si>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</si>
  <si>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</si>
  <si>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</si>
  <si>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</si>
  <si>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</si>
  <si>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</si>
  <si>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</si>
  <si>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</si>
  <si>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</si>
  <si>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</si>
  <si>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</si>
  <si>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</si>
  <si>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</si>
  <si>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</si>
  <si>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</si>
  <si>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</si>
  <si>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</si>
  <si>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</si>
  <si>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</si>
  <si>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</si>
  <si>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</si>
  <si>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</si>
  <si>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</si>
  <si>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</si>
  <si>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</si>
  <si>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</si>
  <si>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</si>
  <si>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</si>
  <si>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</si>
  <si>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</si>
  <si>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</si>
  <si>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</si>
  <si>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</si>
  <si>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</si>
  <si>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</si>
  <si>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</si>
  <si>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</si>
  <si>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</si>
  <si>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</si>
  <si>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</si>
  <si>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</si>
  <si>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</si>
  <si>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</si>
  <si>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</si>
  <si>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</si>
  <si>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</si>
  <si>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</si>
  <si>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</si>
  <si>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</si>
  <si>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</si>
  <si>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</si>
  <si>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</si>
  <si>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</si>
  <si>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</si>
  <si>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</si>
  <si>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</si>
  <si>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</si>
  <si>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</si>
  <si>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</si>
  <si>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</si>
  <si>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</si>
  <si>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</si>
  <si>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</si>
  <si>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</si>
  <si>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</si>
  <si>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</si>
  <si>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</si>
  <si>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</si>
  <si>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</si>
  <si>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</si>
  <si>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</si>
  <si>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</si>
  <si>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</si>
  <si>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</si>
  <si>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</si>
  <si>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</si>
  <si>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</si>
  <si>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</si>
  <si>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</si>
  <si>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</si>
  <si>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</si>
  <si>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</si>
  <si>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</si>
  <si>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</si>
  <si>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</si>
  <si>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</si>
  <si>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</si>
  <si>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</si>
  <si>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</si>
  <si>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</si>
  <si>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</si>
  <si>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</si>
  <si>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</si>
  <si>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</si>
  <si>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</si>
  <si>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</si>
  <si>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</si>
  <si>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</si>
  <si>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</si>
  <si>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</si>
  <si>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</si>
  <si>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</si>
  <si>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</si>
  <si>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</si>
  <si>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</si>
  <si>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</si>
  <si>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</si>
  <si>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</si>
  <si>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</si>
  <si>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</si>
  <si>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</si>
  <si>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</si>
  <si>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</si>
  <si>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</si>
  <si>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</si>
  <si>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</si>
  <si>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</si>
  <si>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</si>
  <si>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</si>
  <si>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</si>
  <si>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</si>
  <si>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</si>
  <si>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</si>
  <si>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</si>
  <si>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</si>
  <si>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</si>
  <si>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</si>
  <si>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</si>
  <si>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</si>
  <si>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</si>
  <si>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</si>
  <si>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</si>
  <si>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</si>
  <si>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</si>
  <si>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</si>
  <si>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</si>
  <si>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</si>
  <si>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</si>
  <si>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</si>
  <si>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</si>
  <si>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</si>
  <si>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</si>
  <si>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</si>
  <si>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</si>
  <si>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</si>
  <si>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</si>
  <si>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</si>
  <si>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</si>
  <si>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</si>
  <si>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</si>
  <si>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</si>
  <si>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</si>
  <si>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</si>
  <si>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</si>
  <si>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</si>
  <si>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</si>
  <si>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</si>
  <si>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</si>
  <si>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</si>
  <si>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</si>
  <si>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</si>
  <si>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</si>
  <si>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</si>
  <si>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</si>
  <si>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</si>
  <si>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</si>
  <si>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</si>
  <si>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</si>
  <si>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</si>
  <si>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</si>
  <si>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</si>
  <si>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</si>
  <si>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</si>
  <si>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</si>
  <si>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</si>
  <si>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</si>
  <si>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</si>
  <si>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</si>
  <si>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</si>
  <si>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</si>
  <si>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</si>
  <si>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</si>
  <si>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</si>
  <si>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</si>
  <si>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</si>
  <si>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</si>
  <si>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</si>
  <si>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</si>
  <si>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</si>
  <si>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</si>
  <si>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</si>
  <si>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</si>
  <si>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</si>
  <si>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</si>
  <si>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</si>
  <si>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</si>
  <si>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</si>
  <si>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</si>
  <si>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</si>
  <si>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</si>
  <si>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</si>
  <si>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</si>
  <si>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</si>
  <si>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</si>
  <si>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</si>
  <si>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</si>
  <si>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</si>
  <si>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</si>
  <si>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</si>
  <si>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</si>
  <si>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</si>
  <si>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</si>
  <si>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</si>
  <si>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</si>
  <si>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</si>
  <si>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</si>
  <si>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</si>
  <si>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</si>
  <si>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</si>
  <si>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</si>
  <si>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</si>
  <si>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</si>
  <si>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</si>
  <si>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</si>
  <si>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</si>
  <si>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</si>
  <si>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</si>
  <si>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</si>
  <si>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</si>
  <si>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</si>
  <si>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</si>
  <si>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</si>
  <si>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</si>
  <si>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</si>
  <si>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</si>
  <si>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</si>
  <si>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</si>
  <si>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</si>
  <si>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</si>
  <si>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</si>
  <si>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</si>
  <si>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</si>
  <si>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</si>
  <si>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</si>
  <si>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</si>
  <si>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</si>
  <si>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</si>
  <si>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</si>
  <si>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</si>
  <si>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</si>
  <si>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</si>
  <si>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</si>
  <si>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</si>
  <si>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</si>
  <si>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</si>
  <si>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</si>
  <si>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</si>
  <si>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</si>
  <si>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</si>
  <si>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</si>
  <si>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</si>
  <si>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</si>
  <si>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</si>
  <si>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</si>
  <si>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</si>
  <si>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</si>
  <si>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</si>
  <si>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</si>
  <si>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</si>
  <si>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</si>
  <si>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</si>
  <si>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</si>
  <si>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</si>
  <si>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</si>
  <si>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</si>
  <si>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</si>
  <si>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</si>
  <si>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</si>
  <si>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</si>
  <si>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</si>
  <si>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</si>
  <si>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</si>
  <si>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</si>
  <si>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</si>
  <si>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</si>
  <si>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</si>
  <si>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</si>
  <si>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</si>
  <si>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</si>
  <si>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</si>
  <si>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</si>
  <si>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</si>
  <si>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</si>
  <si>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</si>
  <si>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</si>
  <si>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</si>
  <si>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</si>
  <si>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</si>
  <si>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</si>
  <si>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</si>
  <si>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</si>
  <si>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</si>
  <si>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</si>
  <si>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</si>
  <si>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</si>
  <si>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</si>
  <si>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</si>
  <si>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</si>
  <si>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</si>
  <si>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</si>
  <si>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</si>
  <si>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</si>
  <si>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</si>
  <si>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</si>
  <si>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</si>
  <si>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</si>
  <si>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</si>
  <si>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</si>
  <si>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</si>
  <si>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</si>
  <si>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</si>
  <si>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</si>
  <si>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</si>
  <si>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</si>
  <si>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</si>
  <si>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</si>
  <si>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</si>
  <si>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</si>
  <si>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</si>
  <si>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</si>
  <si>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</si>
  <si>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</si>
  <si>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</si>
  <si>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</si>
  <si>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</si>
  <si>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</si>
  <si>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</si>
  <si>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</si>
  <si>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</si>
  <si>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</si>
  <si>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</si>
  <si>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</si>
  <si>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</si>
  <si>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</si>
  <si>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</si>
  <si>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</si>
  <si>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</si>
  <si>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</si>
  <si>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</si>
  <si>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</si>
  <si>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</si>
  <si>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</si>
  <si>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</si>
  <si>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</si>
  <si>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</si>
  <si>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</si>
  <si>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</si>
  <si>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</si>
  <si>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</si>
  <si>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</si>
  <si>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</si>
  <si>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</si>
  <si>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</si>
  <si>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</si>
  <si>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</si>
  <si>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</si>
  <si>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</si>
  <si>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</si>
  <si>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</si>
  <si>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</si>
  <si>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</si>
  <si>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</si>
  <si>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</si>
  <si>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</si>
  <si>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</si>
  <si>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</si>
  <si>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</si>
  <si>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</si>
  <si>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</si>
  <si>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</si>
  <si>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</si>
  <si>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</si>
  <si>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</si>
  <si>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</si>
  <si>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</si>
  <si>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</si>
  <si>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</si>
  <si>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</si>
  <si>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</si>
  <si>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</si>
  <si>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</si>
  <si>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</si>
  <si>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</si>
  <si>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</si>
  <si>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</si>
  <si>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</si>
  <si>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</si>
  <si>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</si>
  <si>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</si>
  <si>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</si>
  <si>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</si>
  <si>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</si>
  <si>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</si>
  <si>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</si>
  <si>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</si>
  <si>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</si>
  <si>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</si>
  <si>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</si>
  <si>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</si>
  <si>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</si>
  <si>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</si>
  <si>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</si>
  <si>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</si>
  <si>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</si>
  <si>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</si>
  <si>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</si>
  <si>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</si>
  <si>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</si>
  <si>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</si>
  <si>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</si>
  <si>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</si>
  <si>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</si>
  <si>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</si>
  <si>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</si>
  <si>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</si>
  <si>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</si>
  <si>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</si>
  <si>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</si>
  <si>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</si>
  <si>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</si>
  <si>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</si>
  <si>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</si>
  <si>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</si>
  <si>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</si>
  <si>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</si>
  <si>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</si>
  <si>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</si>
  <si>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</si>
  <si>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</si>
  <si>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</si>
  <si>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</si>
  <si>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</si>
  <si>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</si>
  <si>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</si>
  <si>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</si>
  <si>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</si>
  <si>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</si>
  <si>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</si>
  <si>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</si>
  <si>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</si>
  <si>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</si>
  <si>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</si>
  <si>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</si>
  <si>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</si>
  <si>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</si>
  <si>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</si>
  <si>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</si>
  <si>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</si>
  <si>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</si>
  <si>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</si>
  <si>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</si>
  <si>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</si>
  <si>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</si>
  <si>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</si>
  <si>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</si>
  <si>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</si>
  <si>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</si>
  <si>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</si>
  <si>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</si>
  <si>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</si>
  <si>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</si>
  <si>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</si>
  <si>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</si>
  <si>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</si>
  <si>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</si>
  <si>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</si>
  <si>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</si>
  <si>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</si>
  <si>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</si>
  <si>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</si>
  <si>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</si>
  <si>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</si>
  <si>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</si>
  <si>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</si>
  <si>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</si>
  <si>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</si>
  <si>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</si>
  <si>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</si>
  <si>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</si>
  <si>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</si>
  <si>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</si>
  <si>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</si>
  <si>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</si>
  <si>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</si>
  <si>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</si>
  <si>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</si>
  <si>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</si>
  <si>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</si>
  <si>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</si>
  <si>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</si>
  <si>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</si>
  <si>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</si>
  <si>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</si>
  <si>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</si>
  <si>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</si>
  <si>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</si>
  <si>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</si>
  <si>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</si>
  <si>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</si>
  <si>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</si>
  <si>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</si>
  <si>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</si>
  <si>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</si>
  <si>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</si>
  <si>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</si>
  <si>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</si>
  <si>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</si>
  <si>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</si>
  <si>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</si>
  <si>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</si>
  <si>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</si>
  <si>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</si>
  <si>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</si>
  <si>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</si>
  <si>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</si>
  <si>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</si>
  <si>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</si>
  <si>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</si>
  <si>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</si>
  <si>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</si>
  <si>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</si>
  <si>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</si>
  <si>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</si>
  <si>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</si>
  <si>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</si>
  <si>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</si>
  <si>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</si>
  <si>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</si>
  <si>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</si>
  <si>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</si>
  <si>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</si>
  <si>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</si>
  <si>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</si>
  <si>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</si>
  <si>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</si>
  <si>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</si>
  <si>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</si>
  <si>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</si>
  <si>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</si>
  <si>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</si>
  <si>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</si>
  <si>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</si>
  <si>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</si>
  <si>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</si>
  <si>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</si>
  <si>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</si>
  <si>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</si>
  <si>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</si>
  <si>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</si>
  <si>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</si>
  <si>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</si>
  <si>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</si>
  <si>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</si>
  <si>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</si>
  <si>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</si>
  <si>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</si>
  <si>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</si>
  <si>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</si>
  <si>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</si>
  <si>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</si>
  <si>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</si>
  <si>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</si>
  <si>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</si>
  <si>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</si>
  <si>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</si>
  <si>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</si>
  <si>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</si>
  <si>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</si>
  <si>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</si>
  <si>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</si>
  <si>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</si>
  <si>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</si>
  <si>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</si>
  <si>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</si>
  <si>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</si>
  <si>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</si>
  <si>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</si>
  <si>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</si>
  <si>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</si>
  <si>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</si>
  <si>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</si>
  <si>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</si>
  <si>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</si>
  <si>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</si>
  <si>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</si>
  <si>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</si>
  <si>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</si>
  <si>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</si>
  <si>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</si>
  <si>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</si>
  <si>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</si>
  <si>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</si>
  <si>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</si>
  <si>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</si>
  <si>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</si>
  <si>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</si>
  <si>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</si>
  <si>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</si>
  <si>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</si>
  <si>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</si>
  <si>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</si>
  <si>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</si>
  <si>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</si>
  <si>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</si>
  <si>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</si>
  <si>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</si>
  <si>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</si>
  <si>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</si>
  <si>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</si>
  <si>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</si>
  <si>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</si>
  <si>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</si>
  <si>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</si>
  <si>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</si>
  <si>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</si>
  <si>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</si>
  <si>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</si>
  <si>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</si>
  <si>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</si>
  <si>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</si>
  <si>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</si>
  <si>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</si>
  <si>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</si>
  <si>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</si>
  <si>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</si>
  <si>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</si>
  <si>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</si>
  <si>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</si>
  <si>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</si>
  <si>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</si>
  <si>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</si>
  <si>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</si>
  <si>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</si>
  <si>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</si>
  <si>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</si>
  <si>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</si>
  <si>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</si>
  <si>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</si>
  <si>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</si>
  <si>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</si>
  <si>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</si>
  <si>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</si>
  <si>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</si>
  <si>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</si>
  <si>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</si>
  <si>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</si>
  <si>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</si>
  <si>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</si>
  <si>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</si>
  <si>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</si>
  <si>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</si>
  <si>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</si>
  <si>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</si>
  <si>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</si>
  <si>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</si>
  <si>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</si>
  <si>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</si>
  <si>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</si>
  <si>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</si>
  <si>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</si>
  <si>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</si>
  <si>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</si>
  <si>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</si>
  <si>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</si>
  <si>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</si>
  <si>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</si>
  <si>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</si>
  <si>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</si>
  <si>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</si>
  <si>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</si>
  <si>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</si>
  <si>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</si>
  <si>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</si>
  <si>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</si>
  <si>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</si>
  <si>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</si>
  <si>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</si>
  <si>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</si>
  <si>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</si>
  <si>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</si>
  <si>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</si>
  <si>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</si>
  <si>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</si>
  <si>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</si>
  <si>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</si>
  <si>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</si>
  <si>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</si>
  <si>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</si>
  <si>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</si>
  <si>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</si>
  <si>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</si>
  <si>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</si>
  <si>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</si>
  <si>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</si>
  <si>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</si>
  <si>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</si>
  <si>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</si>
  <si>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</si>
  <si>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</si>
  <si>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</si>
  <si>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</si>
  <si>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</si>
  <si>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</si>
  <si>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</si>
  <si>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</si>
  <si>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</si>
  <si>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</si>
  <si>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</si>
  <si>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</si>
  <si>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</si>
  <si>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</si>
  <si>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</si>
  <si>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</si>
  <si>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</si>
  <si>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</si>
  <si>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</si>
  <si>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</si>
  <si>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</si>
  <si>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</si>
  <si>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</si>
  <si>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</si>
  <si>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</si>
  <si>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</si>
  <si>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</si>
  <si>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</si>
  <si>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</si>
  <si>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</si>
  <si>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</si>
  <si>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</si>
  <si>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</si>
  <si>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</si>
  <si>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</si>
  <si>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</si>
  <si>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</si>
  <si>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</si>
  <si>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</si>
  <si>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</si>
  <si>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</si>
  <si>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</si>
  <si>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</si>
  <si>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</si>
  <si>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</si>
  <si>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</si>
  <si>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</si>
  <si>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</si>
  <si>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</si>
  <si>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</si>
  <si>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</si>
  <si>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</si>
  <si>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</si>
  <si>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</si>
  <si>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</si>
  <si>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</si>
  <si>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</si>
  <si>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</si>
  <si>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</si>
  <si>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</si>
  <si>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</si>
  <si>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</si>
  <si>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</si>
  <si>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</si>
  <si>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</si>
  <si>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</si>
  <si>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</si>
  <si>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</si>
  <si>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</si>
  <si>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</si>
  <si>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</si>
  <si>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</si>
  <si>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</si>
  <si>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</si>
  <si>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</si>
  <si>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</si>
  <si>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</si>
  <si>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</si>
  <si>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</si>
  <si>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</si>
  <si>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</si>
  <si>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</si>
  <si>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</si>
  <si>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</si>
  <si>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</si>
  <si>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</si>
  <si>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</si>
  <si>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</si>
  <si>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</si>
  <si>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</si>
  <si>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</si>
  <si>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</si>
  <si>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</si>
  <si>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</si>
  <si>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</si>
  <si>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</si>
  <si>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</si>
  <si>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</si>
  <si>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</si>
  <si>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</si>
  <si>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</si>
  <si>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</si>
  <si>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</si>
  <si>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</si>
  <si>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</si>
  <si>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</si>
  <si>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</si>
  <si>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</si>
  <si>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</si>
  <si>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</si>
  <si>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</si>
  <si>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</si>
  <si>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</si>
  <si>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</si>
  <si>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</si>
  <si>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</si>
  <si>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</si>
  <si>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</si>
  <si>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</si>
  <si>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</si>
  <si>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</si>
  <si>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</si>
  <si>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</si>
  <si>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</si>
  <si>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</si>
  <si>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</si>
  <si>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</si>
  <si>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</si>
  <si>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</si>
  <si>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</si>
  <si>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</si>
  <si>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</si>
  <si>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</si>
  <si>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</si>
  <si>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</si>
  <si>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</si>
  <si>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</si>
  <si>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</si>
  <si>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</si>
  <si>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</si>
  <si>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</si>
  <si>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</si>
  <si>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</si>
  <si>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</si>
  <si>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</si>
  <si>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</si>
  <si>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</si>
  <si>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</si>
  <si>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</si>
  <si>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</si>
  <si>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</si>
  <si>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</si>
  <si>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</si>
  <si>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</si>
  <si>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</si>
  <si>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</si>
  <si>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</si>
  <si>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</si>
  <si>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</si>
  <si>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</si>
  <si>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</si>
  <si>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</si>
  <si>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</si>
  <si>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</si>
  <si>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</si>
  <si>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</si>
  <si>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</si>
  <si>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</si>
  <si>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</si>
  <si>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</si>
  <si>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</si>
  <si>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</si>
  <si>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</si>
  <si>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</si>
  <si>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</si>
  <si>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</si>
  <si>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</si>
  <si>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</si>
  <si>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</si>
  <si>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</si>
  <si>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</si>
  <si>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</si>
  <si>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</si>
  <si>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</si>
  <si>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</si>
  <si>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</si>
  <si>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</si>
  <si>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</si>
  <si>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</si>
  <si>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</si>
  <si>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</si>
  <si>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</si>
  <si>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</si>
  <si>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</si>
  <si>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</si>
  <si>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</si>
  <si>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</si>
  <si>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</si>
  <si>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</si>
  <si>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</si>
  <si>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</si>
  <si>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</si>
  <si>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</si>
  <si>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</si>
  <si>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</si>
  <si>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</si>
  <si>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</si>
  <si>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</si>
  <si>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</si>
  <si>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</si>
  <si>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</si>
  <si>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</si>
  <si>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</si>
  <si>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</si>
  <si>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</si>
  <si>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</si>
  <si>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</si>
  <si>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</si>
  <si>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</si>
  <si>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</si>
  <si>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</si>
  <si>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</si>
  <si>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</si>
  <si>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</si>
  <si>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</si>
  <si>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</si>
  <si>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</si>
  <si>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</si>
  <si>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</si>
  <si>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</si>
  <si>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</si>
  <si>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</si>
  <si>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</si>
  <si>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</si>
  <si>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</si>
  <si>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</si>
  <si>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</si>
  <si>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</si>
  <si>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</si>
  <si>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</si>
  <si>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</si>
  <si>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</si>
  <si>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</si>
  <si>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</si>
  <si>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</si>
  <si>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</si>
  <si>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</si>
  <si>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</si>
  <si>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</si>
  <si>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</si>
  <si>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</si>
  <si>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</si>
  <si>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</si>
  <si>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</si>
  <si>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</si>
  <si>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</si>
  <si>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</si>
  <si>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</si>
  <si>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</si>
  <si>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</si>
  <si>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</si>
  <si>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</si>
  <si>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</si>
  <si>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</si>
  <si>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</si>
  <si>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</si>
  <si>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</si>
  <si>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</si>
  <si>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</si>
  <si>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</si>
  <si>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</si>
  <si>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</si>
  <si>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</si>
  <si>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</si>
  <si>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</si>
  <si>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</si>
  <si>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</si>
  <si>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</si>
  <si>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</si>
  <si>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</si>
  <si>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</si>
  <si>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</si>
  <si>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</si>
  <si>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</si>
  <si>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</si>
  <si>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</si>
  <si>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</si>
  <si>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</si>
  <si>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</si>
  <si>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</si>
  <si>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</si>
  <si>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</si>
  <si>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</si>
  <si>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</si>
  <si>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</si>
  <si>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</si>
  <si>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</si>
  <si>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</si>
  <si>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</si>
  <si>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</si>
  <si>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</si>
  <si>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</si>
  <si>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</si>
  <si>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</si>
  <si>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</si>
  <si>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</si>
  <si>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</si>
  <si>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</si>
  <si>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</si>
  <si>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</si>
  <si>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</si>
  <si>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</si>
  <si>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</si>
  <si>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</si>
  <si>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</si>
  <si>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</si>
  <si>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</si>
  <si>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</si>
  <si>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</si>
  <si>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</si>
  <si>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</si>
  <si>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</si>
  <si>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</si>
  <si>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</si>
  <si>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</si>
  <si>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</si>
  <si>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</si>
  <si>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</si>
  <si>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</si>
  <si>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</si>
  <si>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</si>
  <si>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</si>
  <si>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</si>
  <si>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</si>
  <si>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</si>
  <si>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</si>
  <si>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</si>
  <si>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</si>
  <si>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</si>
  <si>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</si>
  <si>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</si>
  <si>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</si>
  <si>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</si>
  <si>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</si>
  <si>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</si>
  <si>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</si>
  <si>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</si>
  <si>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</si>
  <si>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</si>
  <si>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</si>
  <si>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</si>
  <si>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</si>
  <si>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</si>
  <si>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</si>
  <si>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</si>
  <si>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</si>
  <si>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</si>
  <si>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</si>
  <si>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</si>
  <si>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</si>
  <si>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</si>
  <si>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</si>
  <si>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</si>
  <si>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</si>
  <si>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</si>
  <si>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</si>
  <si>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</si>
  <si>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</si>
  <si>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</si>
  <si>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</si>
  <si>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</si>
  <si>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</si>
  <si>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</si>
  <si>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</si>
  <si>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</si>
  <si>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</si>
  <si>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</si>
  <si>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</si>
  <si>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</si>
  <si>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</si>
  <si>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</si>
  <si>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</si>
  <si>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</si>
  <si>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</si>
  <si>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</si>
  <si>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</si>
  <si>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</si>
  <si>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</si>
  <si>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</si>
  <si>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</si>
  <si>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</si>
  <si>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</si>
  <si>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</si>
  <si>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</si>
  <si>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</si>
  <si>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</si>
  <si>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</si>
  <si>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</si>
  <si>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</si>
  <si>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</si>
  <si>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</si>
  <si>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</si>
  <si>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</si>
  <si>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</si>
  <si>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</si>
  <si>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</si>
  <si>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</si>
  <si>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</si>
  <si>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</si>
  <si>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</si>
  <si>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</si>
  <si>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</si>
  <si>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</si>
  <si>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</si>
  <si>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</si>
  <si>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</si>
  <si>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</si>
  <si>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</si>
  <si>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</si>
  <si>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</si>
  <si>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</si>
  <si>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</si>
  <si>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</si>
  <si>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</si>
  <si>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</si>
  <si>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</si>
  <si>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</si>
  <si>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</si>
  <si>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</si>
  <si>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</si>
  <si>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</si>
  <si>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</si>
  <si>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</si>
  <si>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</si>
  <si>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</si>
  <si>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</si>
  <si>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</si>
  <si>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</si>
  <si>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</si>
  <si>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</si>
  <si>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</si>
  <si>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</si>
  <si>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</si>
  <si>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</si>
  <si>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</si>
  <si>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</si>
  <si>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</si>
  <si>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</si>
  <si>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</si>
  <si>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</si>
  <si>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</si>
  <si>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</si>
  <si>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</si>
  <si>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</si>
  <si>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</si>
  <si>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</si>
  <si>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</si>
  <si>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</si>
  <si>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</si>
  <si>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</si>
  <si>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</si>
  <si>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</si>
  <si>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</si>
  <si>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</si>
  <si>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</si>
  <si>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</si>
  <si>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</si>
  <si>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</si>
  <si>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</si>
  <si>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</si>
  <si>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</si>
  <si>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</si>
  <si>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</si>
  <si>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</si>
  <si>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</si>
  <si>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</si>
  <si>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</si>
  <si>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</si>
  <si>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</si>
  <si>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</si>
  <si>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</si>
  <si>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</si>
  <si>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</si>
  <si>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</si>
  <si>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</si>
  <si>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</si>
  <si>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</si>
  <si>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</si>
  <si>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</si>
  <si>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</si>
  <si>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</si>
  <si>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</si>
  <si>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</si>
  <si>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</si>
  <si>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</si>
  <si>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</si>
  <si>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</si>
  <si>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</si>
  <si>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</si>
  <si>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</si>
  <si>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</si>
  <si>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</si>
  <si>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</si>
  <si>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</si>
  <si>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</si>
  <si>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</si>
  <si>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</si>
  <si>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</si>
  <si>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</si>
  <si>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</si>
  <si>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</si>
  <si>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</si>
  <si>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</si>
  <si>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</si>
  <si>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</si>
  <si>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</si>
  <si>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</si>
  <si>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</si>
  <si>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</si>
  <si>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</si>
  <si>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</si>
  <si>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</si>
  <si>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</si>
  <si>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</si>
  <si>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</si>
  <si>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</si>
  <si>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</si>
  <si>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</si>
  <si>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</si>
  <si>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</si>
  <si>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</si>
  <si>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</si>
  <si>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</si>
  <si>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</si>
  <si>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</si>
  <si>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</si>
  <si>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</si>
  <si>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</si>
  <si>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</si>
  <si>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</si>
  <si>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</si>
  <si>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</si>
  <si>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</si>
  <si>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</si>
  <si>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</si>
  <si>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</si>
  <si>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</si>
  <si>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</si>
  <si>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</si>
  <si>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</si>
  <si>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</si>
  <si>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</si>
  <si>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</si>
  <si>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</si>
  <si>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</si>
  <si>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</si>
  <si>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</si>
  <si>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</si>
  <si>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</si>
  <si>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</si>
  <si>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</si>
  <si>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</si>
  <si>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</si>
  <si>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</si>
  <si>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</si>
  <si>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</si>
  <si>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</si>
  <si>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</si>
  <si>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</si>
  <si>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</si>
  <si>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</si>
  <si>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</si>
  <si>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</si>
  <si>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</si>
  <si>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</si>
  <si>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</si>
  <si>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</si>
  <si>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</si>
  <si>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</si>
  <si>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</si>
  <si>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</si>
  <si>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</si>
  <si>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</si>
  <si>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</si>
  <si>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</si>
  <si>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</si>
  <si>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</si>
  <si>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</si>
  <si>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</si>
  <si>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</si>
  <si>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</si>
  <si>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</si>
  <si>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</si>
  <si>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</si>
  <si>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</si>
  <si>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</si>
  <si>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</si>
  <si>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</si>
  <si>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</si>
  <si>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</si>
  <si>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</si>
  <si>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</si>
  <si>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</si>
  <si>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</si>
  <si>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</si>
  <si>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</si>
  <si>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</si>
  <si>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</si>
  <si>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</si>
  <si>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</si>
  <si>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</si>
  <si>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</si>
  <si>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</si>
  <si>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</si>
  <si>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</si>
  <si>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</si>
  <si>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</si>
  <si>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</si>
  <si>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</si>
  <si>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</si>
  <si>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</si>
  <si>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</si>
  <si>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</si>
  <si>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</si>
  <si>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</si>
  <si>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</si>
  <si>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</si>
  <si>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</si>
  <si>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</si>
  <si>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</si>
  <si>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</si>
  <si>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</si>
  <si>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</si>
  <si>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</si>
  <si>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</si>
  <si>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</si>
  <si>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</si>
  <si>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</si>
  <si>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</si>
  <si>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</si>
  <si>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</si>
  <si>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</si>
  <si>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</si>
  <si>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</si>
  <si>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</si>
  <si>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</si>
  <si>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</si>
  <si>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</si>
  <si>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</si>
  <si>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</si>
  <si>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</si>
  <si>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</si>
  <si>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</si>
  <si>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</si>
  <si>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</si>
  <si>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</si>
  <si>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</si>
  <si>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</si>
  <si>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</si>
  <si>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</si>
  <si>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</si>
  <si>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</si>
  <si>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</si>
  <si>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</si>
  <si>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</si>
  <si>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</si>
  <si>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</si>
  <si>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</si>
  <si>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</si>
  <si>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</si>
  <si>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</si>
  <si>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</si>
  <si>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</si>
  <si>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</si>
  <si>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</si>
  <si>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</si>
  <si>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</si>
  <si>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</si>
  <si>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</si>
  <si>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</si>
  <si>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</si>
  <si>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</si>
  <si>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</si>
  <si>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</si>
  <si>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</si>
  <si>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</si>
  <si>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</si>
  <si>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</si>
  <si>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</si>
  <si>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</si>
  <si>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</si>
  <si>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</si>
  <si>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</si>
  <si>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</si>
  <si>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</si>
  <si>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</si>
  <si>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</si>
  <si>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</si>
  <si>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</si>
  <si>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</si>
  <si>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</si>
  <si>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</si>
  <si>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</si>
  <si>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</si>
  <si>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</si>
  <si>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</si>
  <si>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</si>
  <si>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</si>
  <si>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</si>
  <si>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</si>
  <si>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</si>
  <si>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</si>
  <si>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</si>
  <si>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</si>
  <si>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</si>
  <si>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</si>
  <si>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</si>
  <si>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</si>
  <si>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</si>
  <si>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</si>
  <si>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</si>
  <si>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</si>
  <si>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</si>
  <si>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</si>
  <si>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</si>
  <si>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</si>
  <si>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</si>
  <si>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</si>
  <si>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</si>
  <si>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</si>
  <si>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</si>
  <si>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</si>
  <si>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</si>
  <si>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</si>
  <si>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</si>
  <si>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</si>
  <si>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</si>
  <si>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</si>
  <si>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</si>
  <si>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</si>
  <si>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</si>
  <si>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</si>
  <si>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</si>
  <si>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</si>
  <si>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</si>
  <si>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</si>
  <si>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</si>
  <si>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</si>
  <si>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</si>
  <si>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</si>
  <si>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</si>
  <si>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</si>
  <si>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</si>
  <si>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</si>
  <si>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</si>
  <si>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</si>
  <si>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</si>
  <si>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</si>
  <si>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</si>
  <si>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</si>
  <si>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</si>
  <si>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</si>
  <si>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</si>
  <si>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</si>
  <si>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</si>
  <si>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</si>
  <si>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</si>
  <si>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</si>
  <si>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</si>
  <si>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</si>
  <si>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</si>
  <si>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</si>
  <si>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</si>
  <si>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</si>
  <si>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</si>
  <si>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</si>
  <si>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</si>
  <si>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</si>
  <si>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</si>
  <si>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</si>
  <si>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</si>
  <si>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</si>
  <si>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</si>
  <si>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</si>
  <si>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</si>
  <si>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</si>
  <si>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</si>
  <si>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</si>
  <si>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</si>
  <si>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</si>
  <si>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</si>
  <si>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</si>
  <si>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</si>
  <si>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</si>
  <si>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</si>
  <si>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</si>
  <si>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</si>
  <si>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</si>
  <si>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</si>
  <si>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</si>
  <si>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</si>
  <si>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</si>
  <si>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</si>
  <si>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</si>
  <si>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</si>
  <si>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</si>
  <si>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</si>
  <si>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</si>
  <si>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</si>
  <si>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</si>
  <si>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</si>
  <si>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</si>
  <si>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</si>
  <si>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</si>
  <si>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</si>
  <si>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</si>
  <si>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</si>
  <si>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</si>
  <si>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</si>
  <si>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</si>
  <si>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</si>
  <si>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</si>
  <si>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</si>
  <si>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</si>
  <si>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</si>
  <si>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</si>
  <si>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</si>
  <si>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</si>
  <si>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</si>
  <si>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</si>
  <si>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</si>
  <si>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</si>
  <si>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</si>
  <si>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</si>
  <si>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</si>
  <si>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</si>
  <si>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</si>
  <si>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</si>
  <si>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</si>
  <si>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</si>
  <si>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</si>
  <si>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</si>
  <si>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</si>
  <si>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</si>
  <si>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</si>
  <si>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</si>
  <si>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</si>
  <si>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</si>
  <si>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</si>
  <si>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</si>
  <si>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</si>
  <si>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</si>
  <si>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</si>
  <si>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</si>
  <si>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</si>
  <si>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</si>
  <si>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</si>
  <si>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</si>
  <si>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</si>
  <si>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</si>
  <si>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</si>
  <si>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</si>
  <si>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</si>
  <si>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</si>
  <si>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</si>
  <si>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</si>
  <si>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</si>
  <si>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</si>
  <si>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</si>
  <si>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</si>
  <si>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</si>
  <si>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</si>
  <si>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</si>
  <si>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</si>
  <si>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</si>
  <si>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</si>
  <si>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</si>
  <si>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</si>
  <si>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</si>
  <si>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</si>
  <si>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</si>
  <si>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</si>
  <si>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</si>
  <si>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</si>
  <si>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</si>
  <si>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</si>
  <si>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</si>
  <si>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</si>
  <si>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</si>
  <si>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</si>
  <si>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</si>
  <si>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</si>
  <si>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</si>
  <si>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</si>
  <si>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</si>
  <si>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</si>
  <si>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</si>
  <si>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</si>
  <si>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</si>
  <si>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</si>
  <si>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</si>
  <si>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</si>
  <si>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</si>
  <si>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</si>
  <si>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</si>
  <si>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</si>
  <si>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</si>
  <si>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</si>
  <si>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</si>
  <si>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</si>
  <si>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</si>
  <si>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</si>
  <si>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</si>
  <si>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</si>
  <si>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</si>
  <si>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</si>
  <si>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</si>
  <si>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</si>
  <si>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</si>
  <si>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</si>
  <si>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</si>
  <si>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</si>
  <si>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</si>
  <si>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</si>
  <si>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</si>
  <si>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</si>
  <si>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</si>
  <si>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</si>
  <si>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</si>
  <si>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</si>
  <si>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</si>
  <si>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</si>
  <si>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</si>
  <si>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</si>
  <si>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</si>
  <si>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</si>
  <si>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</si>
  <si>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</si>
  <si>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</si>
  <si>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</si>
  <si>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</si>
  <si>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</si>
  <si>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</si>
  <si>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</si>
  <si>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</si>
  <si>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</si>
  <si>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</si>
  <si>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</si>
  <si>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</si>
  <si>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</si>
  <si>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</si>
  <si>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</si>
  <si>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</si>
  <si>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</si>
  <si>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</si>
  <si>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</si>
  <si>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</si>
  <si>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</si>
  <si>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</si>
  <si>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</si>
  <si>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</si>
  <si>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</si>
  <si>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</si>
  <si>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</si>
  <si>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</si>
  <si>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</si>
  <si>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</si>
  <si>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</si>
  <si>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</si>
  <si>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</si>
  <si>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</si>
  <si>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</si>
  <si>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</si>
  <si>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</si>
  <si>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</si>
  <si>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</si>
  <si>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</si>
  <si>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</si>
  <si>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</si>
  <si>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</si>
  <si>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</si>
  <si>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</si>
  <si>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</si>
  <si>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</si>
  <si>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</si>
  <si>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</si>
  <si>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</si>
  <si>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</si>
  <si>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</si>
  <si>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</si>
  <si>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</si>
  <si>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</si>
  <si>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</si>
  <si>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</si>
  <si>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</si>
  <si>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</si>
  <si>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</si>
  <si>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</si>
  <si>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</si>
  <si>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</si>
  <si>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</si>
  <si>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</si>
  <si>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</si>
  <si>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</si>
  <si>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</si>
  <si>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</si>
  <si>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</si>
  <si>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</si>
  <si>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</si>
  <si>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</si>
  <si>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</si>
  <si>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</si>
  <si>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</si>
  <si>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</si>
  <si>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</si>
  <si>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</si>
  <si>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</si>
  <si>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</si>
  <si>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</si>
  <si>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</si>
  <si>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</si>
  <si>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</si>
  <si>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</si>
  <si>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</si>
  <si>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</si>
  <si>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</si>
  <si>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</si>
  <si>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</si>
  <si>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</si>
  <si>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</si>
  <si>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</si>
  <si>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</si>
  <si>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</si>
  <si>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</si>
  <si>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</si>
  <si>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</si>
  <si>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</si>
  <si>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</si>
  <si>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</si>
  <si>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</si>
  <si>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</si>
  <si>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</si>
  <si>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</si>
  <si>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</si>
  <si>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</si>
  <si>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</si>
  <si>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</si>
  <si>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</si>
  <si>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</si>
  <si>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</si>
  <si>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</si>
  <si>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</si>
  <si>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</si>
  <si>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</si>
  <si>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</si>
  <si>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</si>
  <si>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</si>
  <si>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</si>
  <si>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</si>
  <si>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</si>
  <si>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</si>
  <si>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</si>
  <si>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</si>
  <si>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</si>
  <si>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</si>
  <si>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</si>
  <si>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</si>
  <si>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</si>
  <si>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</si>
  <si>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</si>
  <si>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</si>
  <si>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</si>
  <si>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</si>
  <si>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</si>
  <si>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</si>
  <si>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</si>
  <si>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</si>
  <si>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</si>
  <si>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</si>
  <si>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</si>
  <si>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</si>
  <si>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</si>
  <si>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</si>
  <si>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</si>
  <si>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</si>
  <si>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</si>
  <si>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</si>
  <si>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</si>
  <si>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</si>
  <si>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</si>
  <si>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</si>
  <si>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</si>
  <si>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</si>
  <si>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</si>
  <si>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</si>
  <si>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</si>
  <si>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</si>
  <si>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</si>
  <si>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</si>
  <si>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</si>
  <si>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</si>
  <si>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</si>
  <si>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</si>
  <si>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</si>
  <si>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</si>
  <si>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</si>
  <si>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</si>
  <si>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</si>
  <si>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</si>
  <si>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</si>
  <si>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</si>
  <si>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</si>
  <si>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</si>
  <si>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</si>
  <si>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</si>
  <si>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</si>
  <si>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</si>
  <si>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</si>
  <si>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</si>
  <si>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</si>
  <si>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</si>
  <si>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</si>
  <si>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</si>
  <si>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</si>
  <si>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</si>
  <si>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</si>
  <si>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</si>
  <si>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</si>
  <si>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</si>
  <si>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</si>
  <si>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</si>
  <si>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</si>
  <si>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</si>
  <si>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</si>
  <si>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</si>
  <si>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</si>
  <si>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</si>
  <si>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</si>
  <si>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</si>
  <si>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</si>
  <si>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</si>
  <si>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</si>
  <si>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</si>
  <si>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</si>
  <si>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</si>
  <si>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</si>
  <si>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</si>
  <si>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</si>
  <si>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</si>
  <si>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</si>
  <si>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</si>
  <si>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</si>
  <si>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</si>
  <si>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</si>
  <si>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</si>
  <si>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</si>
  <si>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</si>
  <si>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</si>
  <si>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</si>
  <si>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</si>
  <si>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</si>
  <si>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</si>
  <si>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</si>
  <si>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</si>
  <si>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</si>
  <si>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</si>
  <si>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</si>
  <si>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</si>
  <si>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</si>
  <si>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</si>
  <si>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</si>
  <si>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</si>
  <si>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</si>
  <si>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</si>
  <si>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</si>
  <si>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</si>
  <si>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</si>
  <si>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</si>
  <si>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</si>
  <si>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</si>
  <si>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</si>
  <si>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</si>
  <si>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</si>
  <si>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</si>
  <si>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</si>
  <si>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</si>
  <si>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</si>
  <si>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</si>
  <si>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</si>
  <si>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</si>
  <si>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</si>
  <si>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</si>
  <si>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</si>
  <si>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</si>
  <si>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</si>
  <si>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</si>
  <si>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</si>
  <si>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</si>
  <si>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</si>
  <si>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</si>
  <si>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</si>
  <si>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</si>
  <si>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</si>
  <si>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</si>
  <si>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</si>
  <si>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</si>
  <si>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</si>
  <si>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</si>
  <si>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</si>
  <si>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</si>
  <si>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</si>
  <si>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</si>
  <si>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</si>
  <si>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</si>
  <si>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</si>
  <si>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</si>
  <si>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</si>
  <si>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</si>
  <si>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</si>
  <si>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</si>
  <si>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</si>
  <si>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</si>
  <si>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</si>
  <si>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</si>
  <si>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</si>
  <si>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</si>
  <si>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</si>
  <si>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</si>
  <si>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</si>
  <si>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</si>
  <si>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</si>
  <si>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</si>
  <si>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</si>
  <si>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</si>
  <si>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</si>
  <si>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</si>
  <si>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</si>
  <si>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</si>
  <si>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</si>
  <si>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</si>
  <si>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</si>
  <si>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</si>
  <si>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</si>
  <si>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</si>
  <si>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</si>
  <si>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</si>
  <si>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</si>
  <si>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</si>
  <si>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</si>
  <si>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</si>
  <si>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</si>
  <si>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</si>
  <si>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</si>
  <si>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</si>
  <si>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</si>
  <si>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</si>
  <si>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</si>
  <si>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</si>
  <si>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</si>
  <si>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</si>
  <si>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</si>
  <si>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</si>
  <si>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</si>
  <si>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</si>
  <si>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</si>
  <si>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</si>
  <si>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</si>
  <si>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</si>
  <si>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</si>
  <si>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</si>
  <si>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</si>
  <si>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</si>
  <si>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</si>
  <si>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</si>
  <si>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</si>
  <si>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</si>
  <si>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</si>
  <si>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</si>
  <si>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</si>
  <si>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</si>
  <si>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</si>
  <si>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</si>
  <si>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</si>
  <si>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</si>
  <si>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</si>
  <si>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</si>
  <si>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</si>
  <si>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</si>
  <si>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</si>
  <si>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</si>
  <si>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</si>
  <si>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</si>
  <si>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</si>
  <si>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</si>
  <si>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</si>
  <si>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</si>
  <si>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</si>
  <si>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</si>
  <si>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</si>
  <si>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</si>
  <si>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</si>
  <si>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</si>
  <si>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</si>
  <si>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</si>
  <si>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</si>
  <si>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</si>
  <si>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</si>
  <si>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</si>
  <si>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</si>
  <si>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</si>
  <si>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</si>
  <si>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</si>
  <si>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</si>
  <si>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</si>
  <si>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</si>
  <si>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</si>
  <si>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</si>
  <si>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</si>
  <si>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</si>
  <si>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</si>
  <si>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</si>
  <si>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</si>
  <si>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</si>
  <si>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</si>
  <si>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</si>
  <si>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</si>
  <si>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</si>
  <si>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</si>
  <si>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</si>
  <si>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</si>
  <si>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</si>
  <si>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</si>
  <si>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</si>
  <si>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</si>
  <si>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</si>
  <si>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</si>
  <si>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</si>
  <si>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</si>
  <si>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</si>
  <si>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</si>
  <si>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</si>
  <si>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</si>
  <si>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</si>
  <si>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</si>
  <si>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</si>
  <si>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</si>
  <si>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</si>
  <si>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</si>
  <si>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</si>
  <si>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</si>
  <si>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</si>
  <si>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</si>
  <si>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</si>
  <si>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</si>
  <si>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</si>
  <si>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</si>
  <si>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</si>
  <si>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</si>
  <si>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</si>
  <si>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</si>
  <si>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</si>
  <si>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</si>
  <si>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</si>
  <si>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</si>
  <si>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</si>
  <si>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</si>
  <si>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</si>
  <si>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</si>
  <si>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</si>
  <si>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</si>
  <si>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</si>
  <si>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</si>
  <si>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</si>
  <si>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</si>
  <si>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</si>
  <si>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</si>
  <si>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</si>
  <si>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</si>
  <si>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</si>
  <si>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</si>
  <si>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</si>
  <si>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</si>
  <si>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</si>
  <si>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</si>
  <si>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</si>
  <si>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</si>
  <si>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</si>
  <si>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</si>
  <si>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</si>
  <si>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</si>
  <si>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</si>
  <si>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</si>
  <si>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</si>
  <si>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</si>
  <si>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</si>
  <si>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</si>
  <si>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</si>
  <si>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</si>
  <si>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</si>
  <si>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</si>
  <si>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</si>
  <si>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</si>
  <si>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</si>
  <si>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</si>
  <si>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</si>
  <si>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</si>
  <si>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</si>
  <si>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</si>
  <si>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</si>
  <si>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</si>
  <si>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</si>
  <si>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</si>
  <si>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</si>
  <si>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</si>
  <si>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</si>
  <si>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</si>
  <si>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</si>
  <si>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</si>
  <si>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</si>
  <si>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</si>
  <si>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</si>
  <si>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</si>
  <si>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</si>
  <si>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</si>
  <si>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</si>
  <si>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</si>
  <si>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</si>
  <si>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</si>
  <si>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</si>
  <si>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</si>
  <si>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</si>
  <si>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</si>
  <si>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</si>
  <si>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</si>
  <si>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</si>
  <si>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</si>
  <si>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</si>
  <si>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</si>
  <si>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</si>
  <si>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</si>
  <si>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</si>
  <si>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</si>
  <si>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</si>
  <si>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</si>
  <si>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</si>
  <si>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</si>
  <si>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</si>
  <si>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</si>
  <si>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</si>
  <si>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</si>
  <si>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</si>
  <si>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</si>
  <si>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</si>
  <si>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</si>
  <si>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</si>
  <si>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</si>
  <si>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</si>
  <si>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</si>
  <si>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</si>
  <si>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</si>
  <si>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</si>
  <si>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</si>
  <si>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</si>
  <si>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</si>
  <si>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</si>
  <si>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</si>
  <si>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</si>
  <si>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</si>
  <si>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</si>
  <si>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</si>
  <si>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</si>
  <si>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</si>
  <si>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</si>
  <si>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</si>
  <si>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</si>
  <si>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</si>
  <si>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</si>
  <si>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</si>
  <si>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</si>
  <si>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</si>
  <si>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</si>
  <si>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</si>
  <si>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</si>
  <si>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</si>
  <si>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</si>
  <si>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</si>
  <si>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</si>
  <si>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</si>
  <si>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</si>
  <si>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</si>
  <si>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</si>
  <si>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</si>
  <si>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</si>
  <si>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</si>
  <si>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</si>
  <si>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</si>
  <si>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</si>
  <si>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</si>
  <si>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</si>
  <si>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</si>
  <si>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</si>
  <si>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</si>
  <si>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</si>
  <si>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</si>
  <si>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</si>
  <si>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</si>
  <si>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</si>
  <si>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</si>
  <si>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</si>
  <si>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</si>
  <si>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</si>
  <si>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</si>
  <si>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</si>
  <si>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</si>
  <si>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</si>
  <si>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</si>
  <si>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</si>
  <si>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</si>
  <si>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</si>
  <si>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</si>
  <si>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</si>
  <si>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</si>
  <si>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</si>
  <si>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</si>
  <si>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</si>
  <si>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</si>
  <si>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</si>
  <si>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</si>
  <si>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</si>
  <si>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</si>
  <si>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</si>
  <si>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</si>
  <si>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</si>
  <si>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</si>
  <si>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</si>
  <si>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</si>
  <si>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</si>
  <si>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</si>
  <si>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</si>
  <si>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</si>
  <si>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</si>
  <si>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</si>
  <si>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</si>
  <si>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</si>
  <si>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</si>
  <si>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</si>
  <si>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</si>
  <si>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</si>
  <si>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</si>
  <si>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</si>
  <si>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</si>
  <si>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</si>
  <si>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</si>
  <si>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</si>
  <si>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</si>
  <si>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</si>
  <si>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</si>
  <si>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</si>
  <si>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</si>
  <si>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</si>
  <si>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</si>
  <si>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</si>
  <si>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</si>
  <si>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</si>
  <si>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</si>
  <si>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</si>
  <si>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</si>
  <si>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</si>
  <si>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</si>
  <si>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</si>
  <si>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</si>
  <si>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</si>
  <si>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</si>
  <si>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</si>
  <si>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</si>
  <si>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</si>
  <si>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</si>
  <si>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</si>
  <si>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</si>
  <si>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</si>
  <si>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</si>
  <si>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</si>
  <si>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</si>
  <si>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</si>
  <si>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</si>
  <si>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</si>
  <si>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</si>
  <si>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</si>
  <si>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</si>
  <si>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</si>
  <si>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</si>
  <si>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</si>
  <si>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</si>
  <si>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</si>
  <si>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</si>
  <si>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</si>
  <si>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</si>
  <si>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</si>
  <si>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</si>
  <si>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</si>
  <si>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</si>
  <si>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</si>
  <si>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</si>
  <si>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</si>
  <si>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</si>
  <si>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</si>
  <si>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</si>
  <si>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</si>
  <si>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</si>
  <si>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</si>
  <si>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</si>
  <si>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</si>
  <si>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</si>
  <si>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</si>
  <si>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</si>
  <si>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</si>
  <si>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</si>
  <si>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</si>
  <si>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</si>
  <si>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</si>
  <si>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</si>
  <si>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</si>
  <si>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</si>
  <si>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</si>
  <si>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</si>
  <si>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</si>
  <si>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</si>
  <si>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</si>
  <si>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</si>
  <si>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</si>
  <si>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</si>
  <si>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</si>
  <si>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</si>
  <si>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</si>
  <si>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</si>
  <si>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</si>
  <si>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</si>
  <si>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</si>
  <si>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</si>
  <si>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</si>
  <si>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</si>
  <si>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</si>
  <si>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</si>
  <si>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</si>
  <si>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</si>
  <si>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</si>
  <si>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</si>
  <si>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</si>
  <si>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</si>
  <si>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</si>
  <si>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</si>
  <si>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</si>
  <si>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</si>
  <si>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</si>
  <si>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</si>
  <si>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</si>
  <si>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</si>
  <si>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</si>
  <si>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</si>
  <si>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</si>
  <si>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</si>
  <si>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</si>
  <si>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</si>
  <si>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</si>
  <si>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</si>
  <si>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</si>
  <si>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</si>
  <si>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</si>
  <si>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</si>
  <si>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</si>
  <si>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</si>
  <si>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</si>
  <si>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</si>
  <si>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</si>
  <si>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</si>
  <si>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</si>
  <si>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</si>
  <si>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</si>
  <si>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</si>
  <si>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</si>
  <si>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</si>
  <si>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</si>
  <si>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</si>
  <si>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</si>
  <si>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</si>
  <si>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</si>
  <si>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</si>
  <si>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</si>
  <si>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</si>
  <si>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</si>
  <si>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</si>
  <si>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</si>
  <si>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</si>
  <si>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</si>
  <si>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</si>
  <si>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</si>
  <si>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</si>
  <si>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</si>
  <si>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</si>
  <si>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</si>
  <si>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</si>
  <si>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</si>
  <si>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</si>
  <si>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</si>
  <si>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</si>
  <si>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</si>
  <si>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</si>
  <si>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</si>
  <si>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</si>
  <si>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</si>
  <si>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</si>
  <si>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</si>
  <si>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</si>
  <si>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</si>
  <si>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</si>
  <si>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</si>
  <si>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</si>
  <si>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</si>
  <si>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</si>
  <si>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</si>
  <si>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</si>
  <si>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</si>
  <si>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</si>
  <si>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</si>
  <si>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</si>
  <si>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</si>
  <si>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</si>
  <si>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</si>
  <si>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</si>
  <si>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</si>
  <si>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</si>
  <si>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</si>
  <si>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</si>
  <si>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</si>
  <si>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</si>
  <si>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</si>
  <si>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</si>
  <si>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</si>
  <si>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</si>
  <si>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</si>
  <si>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</si>
  <si>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</si>
  <si>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</si>
  <si>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</si>
  <si>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</si>
  <si>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</si>
  <si>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</si>
  <si>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</si>
  <si>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</si>
  <si>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</si>
  <si>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</si>
  <si>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</si>
  <si>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</si>
  <si>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</si>
  <si>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</si>
  <si>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</si>
  <si>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</si>
  <si>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</si>
  <si>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</si>
  <si>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</si>
  <si>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</si>
  <si>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</si>
  <si>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</si>
  <si>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</si>
  <si>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</si>
  <si>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</si>
  <si>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</si>
  <si>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</si>
  <si>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</si>
  <si>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</si>
  <si>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</si>
  <si>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</si>
  <si>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</si>
  <si>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</si>
  <si>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</si>
  <si>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</si>
  <si>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</si>
  <si>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</si>
  <si>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</si>
  <si>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</si>
  <si>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</si>
  <si>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</si>
  <si>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</si>
  <si>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</si>
  <si>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</si>
  <si>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</si>
  <si>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</si>
  <si>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</si>
  <si>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</si>
  <si>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</si>
  <si>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</si>
  <si>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</si>
  <si>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</si>
  <si>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</si>
  <si>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</si>
  <si>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</si>
  <si>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</si>
  <si>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</si>
  <si>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</si>
  <si>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</si>
  <si>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</si>
  <si>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</si>
  <si>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</si>
  <si>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</si>
  <si>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</si>
  <si>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</si>
  <si>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</si>
  <si>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</si>
  <si>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</si>
  <si>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</si>
  <si>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</si>
  <si>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</si>
  <si>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</si>
  <si>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</si>
  <si>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</si>
  <si>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</si>
  <si>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</si>
  <si>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</si>
  <si>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</si>
  <si>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</si>
  <si>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</si>
  <si>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</si>
  <si>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</si>
  <si>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</si>
  <si>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</si>
  <si>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</si>
  <si>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</si>
  <si>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</si>
  <si>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</si>
  <si>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</si>
  <si>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</si>
  <si>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</si>
  <si>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</si>
  <si>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</si>
  <si>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</si>
  <si>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</si>
  <si>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</si>
  <si>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</si>
  <si>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</si>
  <si>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</si>
  <si>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</si>
  <si>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</si>
  <si>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</si>
  <si>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</si>
  <si>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</si>
  <si>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</si>
  <si>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</si>
  <si>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</si>
  <si>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</si>
  <si>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</si>
  <si>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</si>
  <si>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</si>
  <si>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</si>
  <si>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</si>
  <si>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</si>
  <si>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</si>
  <si>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</si>
  <si>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</si>
  <si>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</si>
  <si>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</si>
  <si>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</si>
  <si>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</si>
  <si>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</si>
  <si>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</si>
  <si>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</si>
  <si>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</si>
  <si>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</si>
  <si>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</si>
  <si>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</si>
  <si>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</si>
  <si>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</si>
  <si>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</si>
  <si>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</si>
  <si>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</si>
  <si>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</si>
  <si>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</si>
  <si>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</si>
  <si>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</si>
  <si>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</si>
  <si>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</si>
  <si>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</si>
  <si>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</si>
  <si>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</si>
  <si>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</si>
  <si>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</si>
  <si>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</si>
  <si>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</si>
  <si>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</si>
  <si>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</si>
  <si>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</si>
  <si>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</si>
  <si>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</si>
  <si>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</si>
  <si>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</si>
  <si>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</si>
  <si>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</si>
  <si>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</si>
  <si>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</si>
  <si>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</si>
  <si>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</si>
  <si>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</si>
  <si>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</si>
  <si>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</si>
  <si>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</si>
  <si>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</si>
  <si>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</si>
  <si>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</si>
  <si>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</si>
  <si>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</si>
  <si>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</si>
  <si>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</si>
  <si>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</si>
  <si>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</si>
  <si>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</si>
  <si>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</si>
  <si>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</si>
  <si>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</si>
  <si>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</si>
  <si>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</si>
  <si>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</si>
  <si>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</si>
  <si>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</si>
  <si>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</si>
  <si>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</si>
  <si>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</si>
  <si>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</si>
  <si>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</si>
  <si>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</si>
  <si>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</si>
  <si>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</si>
  <si>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</si>
  <si>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</si>
  <si>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</si>
  <si>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</si>
  <si>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</si>
  <si>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</si>
  <si>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</si>
  <si>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</si>
  <si>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</si>
  <si>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</si>
  <si>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</si>
  <si>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</si>
  <si>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</si>
  <si>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</si>
  <si>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</si>
  <si>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</si>
  <si>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</si>
  <si>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</si>
  <si>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</si>
  <si>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</si>
  <si>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</si>
  <si>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</si>
  <si>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</si>
  <si>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</si>
  <si>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</si>
  <si>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</si>
  <si>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</si>
  <si>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</si>
  <si>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</si>
  <si>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</si>
  <si>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</si>
  <si>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</si>
  <si>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</si>
  <si>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</si>
  <si>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</si>
  <si>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</si>
  <si>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</si>
  <si>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</si>
  <si>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</si>
  <si>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</si>
  <si>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</si>
  <si>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</si>
  <si>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</si>
  <si>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</si>
  <si>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</si>
  <si>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</si>
  <si>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</si>
  <si>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</si>
  <si>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</si>
  <si>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</si>
  <si>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</si>
  <si>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</si>
  <si>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</si>
  <si>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</si>
  <si>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</si>
  <si>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</si>
  <si>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</si>
  <si>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</si>
  <si>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</si>
  <si>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</si>
  <si>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</si>
  <si>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</si>
  <si>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</si>
  <si>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</si>
  <si>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</si>
  <si>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</si>
  <si>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</si>
  <si>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</si>
  <si>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</si>
  <si>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</si>
  <si>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</si>
  <si>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</si>
  <si>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</si>
  <si>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</si>
  <si>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</si>
  <si>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</si>
  <si>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</si>
  <si>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</si>
  <si>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</si>
  <si>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</si>
  <si>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</si>
  <si>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</si>
  <si>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</si>
  <si>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</si>
  <si>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</si>
  <si>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</si>
  <si>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</si>
  <si>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</si>
  <si>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</si>
  <si>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</si>
  <si>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</si>
  <si>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</si>
  <si>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</si>
  <si>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</si>
  <si>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</si>
  <si>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</si>
  <si>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</si>
  <si>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</si>
  <si>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</si>
  <si>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</si>
  <si>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</si>
  <si>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</si>
  <si>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</si>
  <si>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</si>
  <si>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</si>
  <si>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</si>
  <si>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</si>
  <si>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</si>
  <si>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</si>
  <si>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</si>
  <si>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</si>
  <si>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</si>
  <si>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</si>
  <si>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</si>
  <si>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</si>
  <si>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</si>
  <si>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</si>
  <si>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</si>
  <si>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</si>
  <si>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</si>
  <si>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</si>
  <si>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</si>
  <si>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</si>
  <si>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</si>
  <si>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</si>
  <si>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</si>
  <si>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</si>
  <si>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</si>
  <si>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</si>
  <si>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</si>
  <si>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</si>
  <si>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</si>
  <si>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</si>
  <si>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</si>
  <si>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</si>
  <si>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</si>
  <si>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</si>
  <si>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</si>
  <si>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</si>
  <si>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</si>
  <si>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</si>
  <si>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</si>
  <si>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</si>
  <si>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</si>
  <si>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</si>
  <si>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</si>
  <si>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</si>
  <si>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</si>
  <si>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</si>
  <si>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</si>
  <si>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</si>
  <si>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</si>
  <si>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</si>
  <si>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</si>
  <si>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</si>
  <si>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</si>
  <si>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</si>
  <si>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</si>
  <si>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</si>
  <si>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</si>
  <si>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</si>
  <si>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</si>
  <si>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</si>
  <si>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</si>
  <si>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</si>
  <si>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</si>
  <si>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</si>
  <si>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</si>
  <si>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</si>
  <si>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</si>
  <si>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</si>
  <si>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</si>
  <si>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</si>
  <si>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</si>
  <si>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</si>
  <si>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</si>
  <si>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</si>
  <si>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</si>
  <si>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</si>
  <si>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</si>
  <si>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</si>
  <si>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</si>
  <si>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</si>
  <si>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</si>
  <si>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</si>
  <si>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</si>
  <si>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</si>
  <si>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</si>
  <si>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</si>
  <si>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</si>
  <si>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</si>
  <si>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</si>
  <si>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</si>
  <si>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</si>
  <si>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</si>
  <si>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</si>
  <si>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</si>
  <si>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</si>
  <si>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</si>
  <si>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</si>
  <si>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</si>
  <si>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</si>
  <si>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</si>
  <si>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</si>
  <si>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</si>
  <si>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</si>
  <si>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</si>
  <si>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</si>
  <si>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</si>
  <si>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</si>
  <si>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</si>
  <si>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</si>
  <si>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</si>
  <si>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</si>
  <si>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</si>
  <si>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</si>
  <si>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</si>
  <si>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</si>
  <si>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</si>
  <si>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</si>
  <si>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</si>
  <si>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</si>
  <si>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</si>
  <si>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</si>
  <si>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</si>
  <si>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</si>
  <si>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</si>
  <si>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</si>
  <si>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</si>
  <si>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</si>
  <si>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</si>
  <si>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</si>
  <si>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</si>
  <si>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</si>
  <si>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</si>
  <si>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</si>
  <si>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</si>
  <si>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</si>
  <si>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</si>
  <si>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</si>
  <si>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</si>
  <si>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</si>
  <si>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</si>
  <si>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</si>
  <si>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</si>
  <si>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</si>
  <si>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</si>
  <si>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</si>
  <si>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</si>
  <si>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</si>
  <si>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</si>
  <si>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</si>
  <si>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</si>
  <si>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</si>
  <si>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</si>
  <si>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</si>
  <si>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</si>
  <si>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</si>
  <si>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</si>
  <si>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</si>
  <si>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</si>
  <si>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</si>
  <si>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</si>
  <si>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</si>
  <si>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</si>
  <si>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</si>
  <si>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</si>
  <si>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</si>
  <si>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</si>
  <si>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</si>
  <si>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</si>
  <si>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</si>
  <si>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</si>
  <si>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</si>
  <si>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</si>
  <si>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</si>
  <si>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</si>
  <si>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</si>
  <si>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</si>
  <si>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</si>
  <si>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</si>
  <si>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</si>
  <si>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</si>
  <si>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</si>
  <si>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</si>
  <si>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</si>
  <si>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</si>
  <si>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</si>
  <si>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</si>
  <si>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</si>
  <si>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</si>
  <si>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</si>
  <si>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</si>
  <si>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</si>
  <si>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</si>
  <si>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</si>
  <si>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</si>
  <si>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</si>
  <si>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</si>
  <si>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</si>
  <si>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</si>
  <si>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</si>
  <si>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</si>
  <si>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</si>
  <si>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</si>
  <si>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</si>
  <si>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</si>
  <si>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</si>
  <si>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</si>
  <si>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</si>
  <si>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</si>
  <si>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</si>
  <si>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</si>
  <si>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</si>
  <si>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</si>
  <si>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</si>
  <si>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</si>
  <si>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</si>
  <si>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</si>
  <si>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</si>
  <si>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</si>
  <si>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</si>
  <si>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</si>
  <si>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</si>
  <si>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</si>
  <si>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</si>
  <si>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</si>
  <si>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</si>
  <si>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</si>
  <si>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</si>
  <si>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</si>
  <si>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</si>
  <si>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</si>
  <si>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</si>
  <si>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</si>
  <si>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</si>
  <si>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</si>
  <si>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</si>
  <si>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</si>
  <si>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</si>
  <si>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</si>
  <si>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</si>
  <si>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</si>
  <si>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</si>
  <si>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</si>
  <si>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</si>
  <si>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</si>
  <si>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</si>
  <si>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</si>
  <si>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</si>
  <si>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</si>
  <si>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</si>
  <si>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</si>
  <si>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</si>
  <si>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</si>
  <si>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</si>
  <si>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</si>
  <si>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</si>
  <si>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</si>
  <si>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</si>
  <si>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</si>
  <si>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</si>
  <si>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</si>
  <si>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</si>
  <si>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</si>
  <si>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</si>
  <si>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</si>
  <si>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</si>
  <si>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</si>
  <si>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</si>
  <si>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</si>
  <si>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</si>
  <si>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</si>
  <si>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</si>
  <si>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</si>
  <si>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</si>
  <si>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</si>
  <si>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</si>
  <si>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</si>
  <si>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</si>
  <si>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</si>
  <si>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</si>
  <si>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</si>
  <si>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</si>
  <si>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</si>
  <si>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</si>
  <si>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</si>
  <si>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</si>
  <si>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</si>
  <si>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</si>
  <si>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</si>
  <si>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</si>
  <si>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</si>
  <si>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</si>
  <si>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</si>
  <si>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</si>
  <si>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</si>
  <si>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</si>
  <si>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</si>
  <si>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</si>
  <si>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</si>
  <si>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</si>
  <si>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</si>
  <si>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</si>
  <si>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</si>
  <si>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</si>
  <si>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</si>
  <si>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</si>
  <si>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</si>
  <si>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</si>
  <si>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</si>
  <si>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</si>
  <si>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</si>
  <si>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</si>
  <si>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</si>
  <si>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</si>
  <si>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</si>
  <si>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</si>
  <si>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</si>
  <si>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</si>
  <si>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</si>
  <si>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</si>
  <si>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</si>
  <si>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</si>
  <si>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</si>
  <si>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</si>
  <si>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</si>
  <si>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</si>
  <si>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</si>
  <si>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</si>
  <si>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</si>
  <si>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</si>
  <si>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</si>
  <si>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</si>
  <si>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</si>
  <si>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</si>
  <si>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</si>
  <si>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</si>
  <si>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</si>
  <si>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</si>
  <si>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</si>
  <si>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</si>
  <si>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</si>
  <si>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</si>
  <si>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</si>
  <si>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</si>
  <si>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</si>
  <si>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</si>
  <si>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</si>
  <si>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</si>
  <si>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</si>
  <si>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</si>
  <si>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</si>
  <si>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</si>
  <si>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</si>
  <si>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</si>
  <si>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</si>
  <si>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</si>
  <si>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</si>
  <si>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</si>
  <si>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</si>
  <si>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</si>
  <si>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</si>
  <si>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</si>
  <si>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</si>
  <si>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</si>
  <si>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</si>
  <si>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</si>
  <si>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</si>
  <si>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</si>
  <si>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</si>
  <si>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</si>
  <si>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</si>
  <si>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</si>
  <si>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</si>
  <si>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</si>
  <si>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</si>
  <si>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</si>
  <si>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</si>
  <si>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</si>
  <si>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</si>
  <si>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</si>
  <si>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</si>
  <si>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</si>
  <si>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</si>
  <si>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</si>
  <si>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</si>
  <si>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</si>
  <si>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</si>
  <si>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</si>
  <si>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</si>
  <si>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</si>
  <si>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</si>
  <si>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</si>
  <si>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</si>
  <si>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</si>
  <si>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</si>
  <si>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</si>
  <si>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</si>
  <si>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</si>
  <si>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</si>
  <si>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</si>
  <si>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</si>
  <si>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</si>
  <si>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</si>
  <si>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</si>
  <si>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</si>
  <si>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</si>
  <si>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</si>
  <si>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</si>
  <si>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</si>
  <si>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</si>
  <si>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</si>
  <si>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</si>
  <si>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</si>
  <si>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</si>
  <si>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</si>
  <si>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</si>
  <si>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</si>
  <si>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</si>
  <si>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</si>
  <si>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</si>
  <si>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</si>
  <si>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</si>
  <si>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</si>
  <si>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</si>
  <si>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</si>
  <si>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</si>
  <si>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</si>
  <si>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</si>
  <si>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</si>
  <si>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</si>
  <si>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</si>
  <si>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</si>
  <si>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</si>
  <si>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</si>
  <si>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</si>
  <si>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</si>
  <si>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</si>
  <si>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</si>
  <si>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</si>
  <si>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</si>
  <si>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</si>
  <si>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</si>
  <si>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</si>
  <si>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</si>
  <si>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</si>
  <si>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</si>
  <si>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</si>
  <si>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</si>
  <si>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</si>
  <si>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</si>
  <si>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</si>
  <si>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</si>
  <si>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</si>
  <si>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</si>
  <si>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</si>
  <si>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</si>
  <si>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</si>
  <si>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</si>
  <si>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</si>
  <si>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</si>
  <si>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</si>
  <si>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</si>
  <si>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</si>
  <si>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</si>
  <si>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</si>
  <si>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</si>
  <si>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</si>
  <si>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</si>
  <si>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</si>
  <si>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</si>
  <si>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</si>
  <si>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</si>
  <si>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</si>
  <si>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</si>
  <si>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</si>
  <si>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</si>
  <si>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</si>
  <si>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</si>
  <si>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</si>
  <si>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</si>
  <si>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</si>
  <si>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</si>
  <si>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</si>
  <si>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</si>
  <si>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</si>
  <si>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</si>
  <si>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</si>
  <si>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</si>
  <si>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</si>
  <si>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</si>
  <si>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</si>
  <si>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</si>
  <si>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</si>
  <si>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</si>
  <si>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</si>
  <si>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</si>
  <si>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</si>
  <si>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</si>
  <si>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</si>
  <si>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</si>
  <si>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</si>
  <si>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</si>
  <si>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</si>
  <si>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</si>
  <si>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</si>
  <si>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</si>
  <si>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</si>
  <si>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</si>
  <si>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</si>
  <si>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</si>
  <si>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</si>
  <si>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</si>
  <si>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</si>
  <si>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</si>
  <si>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</si>
  <si>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</si>
  <si>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</si>
  <si>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</si>
  <si>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</si>
  <si>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</si>
  <si>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</si>
  <si>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</si>
  <si>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</si>
  <si>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</si>
  <si>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</si>
  <si>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</si>
  <si>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</si>
  <si>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</si>
  <si>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</si>
  <si>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</si>
  <si>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</si>
  <si>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</si>
  <si>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</si>
  <si>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</si>
  <si>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</si>
  <si>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</si>
  <si>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</si>
  <si>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</si>
  <si>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</si>
  <si>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</si>
  <si>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</si>
  <si>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</si>
  <si>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</si>
  <si>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</si>
  <si>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</si>
  <si>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</si>
  <si>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</si>
  <si>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</si>
  <si>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</si>
  <si>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</si>
  <si>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</si>
  <si>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</si>
  <si>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</si>
  <si>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</si>
  <si>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</si>
  <si>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</si>
  <si>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</si>
  <si>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</si>
  <si>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</si>
  <si>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</si>
  <si>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</si>
  <si>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</si>
  <si>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</si>
  <si>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</si>
  <si>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</si>
  <si>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</si>
  <si>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</si>
  <si>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</si>
  <si>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</si>
  <si>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</si>
  <si>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</si>
  <si>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</si>
  <si>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</si>
  <si>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</si>
  <si>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</si>
  <si>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</si>
  <si>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</si>
  <si>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</si>
  <si>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</si>
  <si>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</si>
  <si>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</si>
  <si>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</si>
  <si>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</si>
  <si>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</si>
  <si>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</si>
  <si>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</si>
  <si>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</si>
  <si>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</si>
  <si>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</si>
  <si>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</si>
  <si>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</si>
  <si>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</si>
  <si>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</si>
  <si>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</si>
  <si>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</si>
  <si>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</si>
  <si>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</si>
  <si>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</si>
  <si>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</si>
  <si>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</si>
  <si>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</si>
  <si>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</si>
  <si>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</si>
  <si>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</si>
  <si>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</si>
  <si>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</si>
  <si>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</si>
  <si>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</si>
  <si>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</si>
  <si>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</si>
  <si>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</si>
  <si>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</si>
  <si>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</si>
  <si>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</si>
  <si>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</si>
  <si>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</si>
  <si>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</si>
  <si>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</si>
  <si>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</si>
  <si>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</si>
  <si>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</si>
  <si>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</si>
  <si>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</si>
  <si>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</si>
  <si>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</si>
  <si>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</si>
  <si>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</si>
  <si>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</si>
  <si>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</si>
  <si>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</si>
  <si>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</si>
  <si>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</si>
  <si>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</si>
  <si>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</si>
  <si>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</si>
  <si>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</si>
  <si>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</si>
  <si>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</si>
  <si>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</si>
  <si>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</si>
  <si>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</si>
  <si>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</si>
  <si>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</si>
  <si>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</si>
  <si>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</si>
  <si>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</si>
  <si>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</si>
  <si>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</si>
  <si>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</si>
  <si>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</si>
  <si>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</si>
  <si>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</si>
  <si>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</si>
  <si>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</si>
  <si>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</si>
  <si>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</si>
  <si>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</si>
  <si>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</si>
  <si>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</si>
  <si>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</si>
  <si>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</si>
  <si>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</si>
  <si>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</si>
  <si>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</si>
  <si>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</si>
  <si>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</si>
  <si>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</si>
  <si>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</si>
  <si>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</si>
  <si>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</si>
  <si>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</si>
  <si>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</si>
  <si>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</si>
  <si>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</si>
  <si>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</si>
  <si>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</si>
  <si>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</si>
  <si>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</si>
  <si>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</si>
  <si>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</si>
  <si>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</si>
  <si>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</si>
  <si>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</si>
  <si>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</si>
  <si>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</si>
  <si>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</si>
  <si>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</si>
  <si>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</si>
  <si>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</si>
  <si>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</si>
  <si>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</si>
  <si>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</si>
  <si>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</si>
  <si>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</si>
  <si>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</si>
  <si>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</si>
  <si>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</si>
  <si>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</si>
  <si>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</si>
  <si>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</si>
  <si>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</si>
  <si>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</si>
  <si>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</si>
  <si>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</si>
  <si>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</si>
  <si>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</si>
  <si>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</si>
  <si>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</si>
  <si>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</si>
  <si>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</si>
  <si>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</si>
  <si>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</si>
  <si>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</si>
  <si>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</si>
  <si>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</si>
  <si>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</si>
  <si>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</si>
  <si>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</si>
  <si>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</si>
  <si>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</si>
  <si>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</si>
  <si>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</si>
  <si>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</si>
  <si>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</si>
  <si>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</si>
  <si>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</si>
  <si>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</si>
  <si>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</si>
  <si>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</si>
  <si>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</si>
  <si>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</si>
  <si>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</si>
  <si>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</si>
  <si>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</si>
  <si>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</si>
  <si>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</si>
  <si>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</si>
  <si>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</si>
  <si>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</si>
  <si>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</si>
  <si>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</si>
  <si>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</si>
  <si>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</si>
  <si>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</si>
  <si>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</si>
  <si>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</si>
  <si>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</si>
  <si>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</si>
  <si>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</si>
  <si>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</si>
  <si>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</si>
  <si>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</si>
  <si>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</si>
  <si>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</si>
  <si>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</si>
  <si>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</si>
  <si>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</si>
  <si>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</si>
  <si>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</si>
  <si>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</si>
  <si>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</si>
  <si>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</si>
  <si>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</si>
  <si>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</si>
  <si>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</si>
  <si>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</si>
  <si>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</si>
  <si>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</si>
  <si>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</si>
  <si>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</si>
  <si>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</si>
  <si>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</si>
  <si>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</si>
  <si>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</si>
  <si>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</si>
  <si>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</si>
  <si>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</si>
  <si>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</si>
  <si>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</si>
  <si>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</si>
  <si>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</si>
  <si>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</si>
  <si>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</si>
  <si>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</si>
  <si>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</si>
  <si>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</si>
  <si>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</si>
  <si>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</si>
  <si>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</si>
  <si>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</si>
  <si>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</si>
  <si>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</si>
  <si>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</si>
  <si>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</si>
  <si>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</si>
  <si>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</si>
  <si>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</si>
  <si>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</si>
  <si>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</si>
  <si>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</si>
  <si>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</si>
  <si>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</si>
  <si>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</si>
  <si>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</si>
  <si>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</si>
  <si>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</si>
  <si>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</si>
  <si>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</si>
  <si>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</si>
  <si>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</si>
  <si>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</si>
  <si>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</si>
  <si>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</si>
  <si>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</si>
  <si>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</si>
  <si>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</si>
  <si>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</si>
  <si>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</si>
  <si>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</si>
  <si>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</si>
  <si>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</si>
  <si>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</si>
  <si>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</si>
  <si>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</si>
  <si>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</si>
  <si>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</si>
  <si>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</si>
  <si>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</si>
  <si>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</si>
  <si>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</si>
  <si>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</si>
  <si>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</si>
  <si>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</si>
  <si>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</si>
  <si>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</si>
  <si>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</si>
  <si>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</si>
  <si>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</si>
  <si>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</si>
  <si>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</si>
  <si>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</si>
  <si>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</si>
  <si>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</si>
  <si>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</si>
  <si>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</si>
  <si>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</si>
  <si>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</si>
  <si>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</si>
  <si>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</si>
  <si>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</si>
  <si>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</si>
  <si>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</si>
  <si>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</si>
  <si>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</si>
  <si>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</si>
  <si>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</si>
  <si>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</si>
  <si>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</si>
  <si>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</si>
  <si>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</si>
  <si>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</si>
  <si>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</si>
  <si>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</si>
  <si>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</si>
  <si>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</si>
  <si>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</si>
  <si>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</si>
  <si>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</si>
  <si>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</si>
  <si>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</si>
  <si>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</si>
  <si>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</si>
  <si>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</si>
  <si>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</si>
  <si>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</si>
  <si>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</si>
  <si>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</si>
  <si>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</si>
  <si>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</si>
  <si>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</si>
  <si>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</si>
  <si>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</si>
  <si>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</si>
  <si>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</si>
  <si>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</si>
  <si>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</si>
  <si>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</si>
  <si>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</si>
  <si>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</si>
  <si>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</si>
  <si>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</si>
  <si>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</si>
  <si>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</si>
  <si>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</si>
  <si>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</si>
  <si>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</si>
  <si>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</si>
  <si>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</si>
  <si>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</si>
  <si>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</si>
  <si>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</si>
  <si>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</si>
  <si>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</si>
  <si>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</si>
  <si>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</si>
  <si>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</si>
  <si>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</si>
  <si>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</si>
  <si>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</si>
  <si>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</si>
  <si>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</si>
  <si>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</si>
  <si>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</si>
  <si>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</si>
  <si>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</si>
  <si>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</si>
  <si>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</si>
  <si>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</si>
  <si>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</si>
  <si>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</si>
  <si>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</si>
  <si>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</si>
  <si>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</si>
  <si>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</si>
  <si>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</si>
  <si>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</si>
  <si>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</si>
  <si>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</si>
  <si>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</si>
  <si>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</si>
  <si>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</si>
  <si>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</si>
  <si>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</si>
  <si>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</si>
  <si>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</si>
  <si>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</si>
  <si>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</si>
  <si>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</si>
  <si>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</si>
  <si>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</si>
  <si>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</si>
  <si>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</si>
  <si>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</si>
  <si>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</si>
  <si>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</si>
  <si>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</si>
  <si>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</si>
  <si>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</si>
  <si>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</si>
  <si>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</si>
  <si>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</si>
  <si>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</si>
  <si>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</si>
  <si>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</si>
  <si>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</si>
  <si>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</si>
  <si>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</si>
  <si>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</si>
  <si>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</si>
  <si>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</si>
  <si>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</si>
  <si>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</si>
  <si>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</si>
  <si>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</si>
  <si>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</si>
  <si>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</si>
  <si>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</si>
  <si>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</si>
  <si>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</si>
  <si>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</si>
  <si>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</si>
  <si>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</si>
  <si>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</si>
  <si>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</si>
  <si>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</si>
  <si>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</si>
  <si>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</si>
  <si>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</si>
  <si>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</si>
  <si>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</si>
  <si>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</si>
  <si>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</si>
  <si>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</si>
  <si>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</si>
  <si>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</si>
  <si>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</si>
  <si>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</si>
  <si>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</si>
  <si>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</si>
  <si>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</si>
  <si>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</si>
  <si>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</si>
  <si>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</si>
  <si>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</si>
  <si>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</si>
  <si>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</si>
  <si>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</si>
  <si>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</si>
  <si>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</si>
  <si>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</si>
  <si>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</si>
  <si>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</si>
  <si>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</si>
  <si>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</si>
  <si>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</si>
  <si>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</si>
  <si>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</si>
  <si>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</si>
  <si>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</si>
  <si>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</si>
  <si>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</si>
  <si>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</si>
  <si>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</si>
  <si>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</si>
  <si>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</si>
  <si>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</si>
  <si>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</si>
  <si>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</si>
  <si>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</si>
  <si>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</si>
  <si>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</si>
  <si>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</si>
  <si>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</si>
  <si>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</si>
  <si>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</si>
  <si>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</si>
  <si>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</si>
  <si>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</si>
  <si>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</si>
  <si>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</si>
  <si>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</si>
  <si>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</si>
  <si>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</si>
  <si>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</si>
  <si>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</si>
  <si>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</si>
  <si>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</si>
  <si>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</si>
  <si>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</si>
  <si>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</si>
  <si>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</si>
  <si>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</si>
  <si>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</si>
  <si>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</si>
  <si>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</si>
  <si>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</si>
  <si>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</si>
  <si>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</si>
  <si>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</si>
  <si>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</si>
  <si>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</si>
  <si>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</si>
  <si>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</si>
  <si>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</si>
  <si>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</si>
  <si>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</si>
  <si>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</si>
  <si>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</si>
  <si>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</si>
  <si>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</si>
  <si>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</si>
  <si>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</si>
  <si>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</si>
  <si>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</si>
  <si>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</si>
  <si>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</si>
  <si>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</si>
  <si>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</si>
  <si>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</si>
  <si>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</si>
  <si>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</si>
  <si>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</si>
  <si>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</si>
  <si>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</si>
  <si>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</si>
  <si>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</si>
  <si>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</si>
  <si>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</si>
  <si>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</si>
  <si>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</si>
  <si>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</si>
  <si>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</si>
  <si>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</si>
  <si>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</si>
  <si>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</si>
  <si>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</si>
  <si>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</si>
  <si>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</si>
  <si>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</si>
  <si>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</si>
  <si>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</si>
  <si>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</si>
  <si>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</si>
  <si>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</si>
  <si>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</si>
  <si>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</si>
  <si>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</si>
  <si>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</si>
  <si>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</si>
  <si>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</si>
  <si>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</si>
  <si>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</si>
  <si>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</si>
  <si>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</si>
  <si>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</si>
  <si>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</si>
  <si>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</si>
  <si>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</si>
  <si>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</si>
  <si>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</si>
  <si>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</si>
  <si>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</si>
  <si>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</si>
  <si>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</si>
  <si>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</si>
  <si>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</si>
  <si>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</si>
  <si>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</si>
  <si>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</si>
  <si>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</si>
  <si>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</si>
  <si>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</si>
  <si>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</si>
  <si>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</si>
  <si>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</si>
  <si>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</si>
  <si>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</si>
  <si>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</si>
  <si>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</si>
  <si>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</si>
  <si>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</si>
  <si>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</si>
  <si>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</si>
  <si>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</si>
  <si>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</si>
  <si>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</si>
  <si>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</si>
  <si>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</si>
  <si>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</si>
  <si>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</si>
  <si>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</si>
  <si>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</si>
  <si>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</si>
  <si>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</si>
  <si>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</si>
  <si>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</si>
  <si>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</si>
  <si>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</si>
  <si>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</si>
  <si>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</si>
  <si>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</si>
  <si>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</si>
  <si>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</si>
  <si>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</si>
  <si>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</si>
  <si>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</si>
  <si>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</si>
  <si>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</si>
  <si>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</si>
  <si>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</si>
  <si>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</si>
  <si>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</si>
  <si>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</si>
  <si>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</si>
  <si>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</si>
  <si>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</si>
  <si>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</si>
  <si>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</si>
  <si>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</si>
  <si>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</si>
  <si>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</si>
  <si>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</si>
  <si>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</si>
  <si>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</si>
  <si>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</si>
  <si>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</si>
  <si>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</si>
  <si>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</si>
  <si>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</si>
  <si>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</si>
  <si>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</si>
  <si>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</si>
  <si>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</si>
  <si>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</si>
  <si>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</si>
  <si>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</si>
  <si>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</si>
  <si>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</si>
  <si>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</si>
  <si>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</si>
  <si>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</si>
  <si>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</si>
  <si>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</si>
  <si>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</si>
  <si>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</si>
  <si>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</si>
  <si>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</si>
  <si>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</si>
  <si>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</si>
  <si>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</si>
  <si>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</si>
  <si>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</si>
  <si>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</si>
  <si>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</si>
  <si>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</si>
  <si>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</si>
  <si>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</si>
  <si>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</si>
  <si>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</si>
  <si>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</si>
  <si>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</si>
  <si>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</si>
  <si>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</si>
  <si>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</si>
  <si>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</si>
  <si>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</si>
  <si>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</si>
  <si>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</si>
  <si>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</si>
  <si>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</si>
  <si>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</si>
  <si>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</si>
  <si>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</si>
  <si>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</si>
  <si>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</si>
  <si>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</si>
  <si>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</si>
  <si>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</si>
  <si>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</si>
  <si>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</si>
  <si>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</si>
  <si>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</si>
  <si>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</si>
  <si>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</si>
  <si>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</si>
  <si>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</si>
  <si>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</si>
  <si>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</si>
  <si>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</si>
  <si>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</si>
  <si>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</si>
  <si>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</si>
  <si>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</si>
  <si>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</si>
  <si>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</si>
  <si>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</si>
  <si>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</si>
  <si>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</si>
  <si>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</si>
  <si>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</si>
  <si>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</si>
  <si>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</si>
  <si>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</si>
  <si>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</si>
  <si>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</si>
  <si>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</si>
  <si>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</si>
  <si>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</si>
  <si>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</si>
  <si>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</si>
  <si>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</si>
  <si>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</si>
  <si>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</si>
  <si>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</si>
  <si>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</si>
  <si>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</si>
  <si>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</si>
  <si>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</si>
  <si>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</si>
  <si>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</si>
  <si>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</si>
  <si>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</si>
  <si>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</si>
  <si>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</si>
  <si>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</si>
  <si>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</si>
  <si>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</si>
  <si>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</si>
  <si>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</si>
  <si>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</si>
  <si>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</si>
  <si>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</si>
  <si>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</si>
  <si>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</si>
  <si>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</si>
  <si>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</si>
  <si>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</si>
  <si>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</si>
  <si>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</si>
  <si>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</si>
  <si>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</si>
  <si>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</si>
  <si>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</si>
  <si>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</si>
  <si>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</si>
  <si>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</si>
  <si>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</si>
  <si>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</si>
  <si>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</si>
  <si>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</si>
  <si>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</si>
  <si>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</si>
  <si>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</si>
  <si>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</si>
  <si>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</si>
  <si>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</si>
  <si>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</si>
  <si>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</si>
  <si>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</si>
  <si>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</si>
  <si>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</si>
  <si>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</si>
  <si>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</si>
  <si>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</si>
  <si>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</si>
  <si>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</si>
  <si>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</si>
  <si>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</si>
  <si>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</si>
  <si>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</si>
  <si>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</si>
  <si>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</si>
  <si>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</si>
  <si>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</si>
  <si>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</si>
  <si>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</si>
  <si>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</si>
  <si>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</si>
  <si>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</si>
  <si>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</si>
  <si>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</si>
  <si>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</si>
  <si>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</si>
  <si>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</si>
  <si>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</si>
  <si>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</si>
  <si>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</si>
  <si>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</si>
  <si>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</si>
  <si>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</si>
  <si>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</si>
  <si>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</si>
  <si>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</si>
  <si>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</si>
  <si>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</si>
  <si>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</si>
  <si>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</si>
  <si>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</si>
  <si>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</si>
  <si>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</si>
  <si>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</si>
  <si>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</si>
  <si>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</si>
  <si>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</si>
  <si>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</si>
  <si>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</si>
  <si>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</si>
  <si>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</si>
  <si>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</si>
  <si>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</si>
  <si>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</si>
  <si>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</si>
  <si>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</si>
  <si>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</si>
  <si>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</si>
  <si>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</si>
  <si>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</si>
  <si>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</si>
  <si>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</si>
  <si>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</si>
  <si>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</si>
  <si>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</si>
  <si>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</si>
  <si>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</si>
  <si>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</si>
  <si>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</si>
  <si>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</si>
  <si>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</si>
  <si>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</si>
  <si>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</si>
  <si>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</si>
  <si>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</si>
  <si>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</si>
  <si>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</si>
  <si>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</si>
  <si>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</si>
  <si>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</si>
  <si>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</si>
  <si>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</si>
  <si>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</si>
  <si>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</si>
  <si>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</si>
  <si>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</si>
  <si>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</si>
  <si>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</si>
  <si>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</si>
  <si>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</si>
  <si>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</si>
  <si>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</si>
  <si>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</si>
  <si>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</si>
  <si>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</si>
  <si>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</si>
  <si>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</si>
  <si>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</si>
  <si>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</si>
  <si>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</si>
  <si>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</si>
  <si>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</si>
  <si>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</si>
  <si>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</si>
  <si>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</si>
  <si>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</si>
  <si>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</si>
  <si>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</si>
  <si>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</si>
  <si>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</si>
  <si>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</si>
  <si>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</si>
  <si>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</si>
  <si>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</si>
  <si>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</si>
  <si>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</si>
  <si>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</si>
  <si>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</si>
  <si>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</si>
  <si>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</si>
  <si>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</si>
  <si>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</si>
  <si>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</si>
  <si>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</si>
  <si>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</si>
  <si>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</si>
  <si>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</si>
  <si>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</si>
  <si>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</si>
  <si>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</si>
  <si>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</si>
  <si>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</si>
  <si>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</si>
  <si>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</si>
  <si>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</si>
  <si>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</si>
  <si>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</si>
  <si>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</si>
  <si>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</si>
  <si>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</si>
  <si>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</si>
  <si>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</si>
  <si>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</si>
  <si>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</si>
  <si>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</si>
  <si>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</si>
  <si>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</si>
  <si>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</si>
  <si>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</si>
  <si>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</si>
  <si>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</si>
  <si>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</si>
  <si>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</si>
  <si>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</si>
  <si>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</si>
  <si>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</si>
  <si>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</si>
  <si>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</si>
  <si>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</si>
  <si>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</si>
  <si>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</si>
  <si>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</si>
  <si>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</si>
  <si>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</si>
  <si>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</si>
  <si>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</si>
  <si>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</si>
  <si>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</si>
  <si>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</si>
  <si>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</si>
  <si>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</si>
  <si>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</si>
  <si>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</si>
  <si>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</si>
  <si>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</si>
  <si>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</si>
  <si>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</si>
  <si>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</si>
  <si>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</si>
  <si>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</si>
  <si>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</si>
  <si>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</si>
  <si>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</si>
  <si>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</si>
  <si>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</si>
  <si>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</si>
  <si>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</si>
  <si>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</si>
  <si>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</si>
  <si>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</si>
  <si>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</si>
  <si>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</si>
  <si>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</si>
  <si>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</si>
  <si>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</si>
  <si>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</si>
  <si>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</si>
  <si>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</si>
  <si>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</si>
  <si>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</si>
  <si>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</si>
  <si>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</si>
  <si>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</si>
  <si>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</si>
  <si>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</si>
  <si>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</si>
  <si>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</si>
  <si>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</si>
  <si>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</si>
  <si>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</si>
  <si>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</si>
  <si>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</si>
  <si>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</si>
  <si>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</si>
  <si>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</si>
  <si>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</si>
  <si>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</si>
  <si>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</si>
  <si>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</si>
  <si>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</si>
  <si>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</si>
  <si>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</si>
  <si>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</si>
  <si>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</si>
  <si>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</si>
  <si>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</si>
  <si>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</si>
  <si>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</si>
  <si>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</si>
  <si>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</si>
  <si>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</si>
  <si>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</si>
  <si>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</si>
  <si>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</si>
  <si>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</si>
  <si>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</si>
  <si>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</si>
  <si>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</si>
  <si>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</si>
  <si>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</si>
  <si>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</si>
  <si>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</si>
  <si>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</si>
  <si>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</si>
  <si>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</si>
  <si>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</si>
  <si>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</si>
  <si>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</si>
  <si>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</si>
  <si>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</si>
  <si>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</si>
  <si>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</si>
  <si>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</si>
  <si>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</si>
  <si>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</si>
  <si>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</si>
  <si>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</si>
  <si>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</si>
  <si>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</si>
  <si>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</si>
  <si>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</si>
  <si>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</si>
  <si>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</si>
  <si>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</si>
  <si>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</si>
  <si>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</si>
  <si>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</si>
  <si>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</si>
  <si>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</si>
  <si>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</si>
  <si>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</si>
  <si>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</si>
  <si>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</si>
  <si>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</si>
  <si>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</si>
  <si>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</si>
  <si>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</si>
  <si>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</si>
  <si>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</si>
  <si>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</si>
  <si>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</si>
  <si>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</si>
  <si>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</si>
  <si>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</si>
  <si>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</si>
  <si>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</si>
  <si>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</si>
  <si>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</si>
  <si>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</si>
  <si>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</si>
  <si>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</si>
  <si>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</si>
  <si>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</si>
  <si>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</si>
  <si>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</si>
  <si>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</si>
  <si>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</si>
  <si>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</si>
  <si>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</si>
  <si>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</si>
  <si>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</si>
  <si>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</si>
  <si>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</si>
  <si>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</si>
  <si>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</si>
  <si>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</si>
  <si>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</si>
  <si>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</si>
  <si>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</si>
  <si>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</si>
  <si>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</si>
  <si>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</si>
  <si>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</si>
  <si>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</si>
  <si>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</si>
  <si>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</si>
  <si>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</si>
  <si>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</si>
  <si>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</si>
  <si>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</si>
  <si>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</si>
  <si>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</si>
  <si>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</si>
  <si>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</si>
  <si>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</si>
  <si>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</si>
  <si>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</si>
  <si>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</si>
  <si>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</si>
  <si>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</si>
  <si>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</si>
  <si>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</si>
  <si>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</si>
  <si>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</si>
  <si>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</si>
  <si>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</si>
  <si>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</si>
  <si>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</si>
  <si>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</si>
  <si>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</si>
  <si>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</si>
  <si>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</si>
  <si>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</si>
  <si>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</si>
  <si>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</si>
  <si>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</si>
  <si>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</si>
  <si>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</si>
  <si>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</si>
  <si>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</si>
  <si>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</si>
  <si>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</si>
  <si>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</si>
  <si>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</si>
  <si>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</si>
  <si>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</si>
  <si>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</si>
  <si>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</si>
  <si>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</si>
  <si>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</si>
  <si>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</si>
  <si>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</si>
  <si>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</si>
  <si>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</si>
  <si>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</si>
  <si>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</si>
  <si>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</si>
  <si>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</si>
  <si>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</si>
  <si>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</si>
  <si>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</si>
  <si>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</si>
  <si>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</si>
  <si>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</si>
  <si>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</si>
  <si>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</si>
  <si>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</si>
  <si>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</si>
  <si>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</si>
  <si>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</si>
  <si>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</si>
  <si>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</si>
  <si>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</si>
  <si>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</si>
  <si>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</si>
  <si>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</si>
  <si>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</si>
  <si>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</si>
  <si>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</si>
  <si>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</si>
  <si>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</si>
  <si>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</si>
  <si>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</si>
  <si>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</si>
  <si>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</si>
  <si>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</si>
  <si>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</si>
  <si>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</si>
  <si>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</si>
  <si>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</si>
  <si>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</si>
  <si>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</si>
  <si>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</si>
  <si>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</si>
  <si>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</si>
  <si>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</si>
  <si>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</si>
  <si>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</si>
  <si>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</si>
  <si>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</si>
  <si>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</si>
  <si>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</si>
  <si>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</si>
  <si>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</si>
  <si>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</si>
  <si>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</si>
  <si>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</si>
  <si>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</si>
  <si>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</si>
  <si>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</si>
  <si>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</si>
  <si>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</si>
  <si>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</si>
  <si>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</si>
  <si>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</si>
  <si>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</si>
  <si>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</si>
  <si>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</si>
  <si>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</si>
  <si>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</si>
  <si>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</si>
  <si>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</si>
  <si>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</si>
  <si>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</si>
  <si>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</si>
  <si>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</si>
  <si>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</si>
  <si>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</si>
  <si>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</si>
  <si>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</si>
  <si>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</si>
  <si>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</si>
  <si>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</si>
  <si>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</si>
  <si>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</si>
  <si>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</si>
  <si>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</si>
  <si>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</si>
  <si>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</si>
  <si>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</si>
  <si>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</si>
  <si>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</si>
  <si>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</si>
  <si>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</si>
  <si>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</si>
  <si>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</si>
  <si>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</si>
  <si>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</si>
  <si>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</si>
  <si>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</si>
  <si>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</si>
  <si>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</si>
  <si>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</si>
  <si>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</si>
  <si>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</si>
  <si>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</si>
  <si>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</si>
  <si>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</si>
  <si>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</si>
  <si>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</si>
  <si>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</si>
  <si>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</si>
  <si>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</si>
  <si>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</si>
  <si>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</si>
  <si>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</si>
  <si>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</si>
  <si>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</si>
  <si>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</si>
  <si>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</si>
  <si>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</si>
  <si>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</si>
  <si>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</si>
  <si>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</si>
  <si>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</si>
  <si>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</si>
  <si>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</si>
  <si>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</si>
  <si>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</si>
  <si>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</si>
  <si>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</si>
  <si>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</si>
  <si>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</si>
  <si>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</si>
  <si>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</si>
  <si>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</si>
  <si>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</si>
  <si>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</si>
  <si>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</si>
  <si>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</si>
  <si>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</si>
  <si>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</si>
  <si>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</si>
  <si>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</si>
  <si>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</si>
  <si>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</si>
  <si>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</si>
  <si>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</si>
  <si>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</si>
  <si>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</si>
  <si>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</si>
  <si>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</si>
  <si>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</si>
  <si>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</si>
  <si>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</si>
  <si>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</si>
  <si>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</si>
  <si>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</si>
  <si>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</si>
  <si>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</si>
  <si>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</si>
  <si>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</si>
  <si>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</si>
  <si>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</si>
  <si>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</si>
  <si>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</si>
  <si>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</si>
  <si>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</si>
  <si>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</si>
  <si>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</si>
  <si>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</si>
  <si>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</si>
  <si>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</si>
  <si>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</si>
  <si>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</si>
  <si>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</si>
  <si>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</si>
  <si>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</si>
  <si>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</si>
  <si>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</si>
  <si>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</si>
  <si>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</si>
  <si>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</si>
  <si>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</si>
  <si>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</si>
  <si>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</si>
  <si>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</si>
  <si>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</si>
  <si>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</si>
  <si>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</si>
  <si>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</si>
  <si>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</si>
  <si>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</si>
  <si>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</si>
  <si>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</si>
  <si>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</si>
  <si>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</si>
  <si>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</si>
  <si>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</si>
  <si>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</si>
  <si>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</si>
  <si>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</si>
  <si>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</si>
  <si>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</si>
  <si>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</si>
  <si>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</si>
  <si>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</si>
  <si>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</si>
  <si>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</si>
  <si>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</si>
  <si>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</si>
  <si>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</si>
  <si>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</si>
  <si>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</si>
  <si>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</si>
  <si>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</si>
  <si>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</si>
  <si>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</si>
  <si>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</si>
  <si>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</si>
  <si>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</si>
  <si>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</si>
  <si>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</si>
  <si>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</si>
  <si>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</si>
  <si>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</si>
  <si>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</si>
  <si>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</si>
  <si>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</si>
  <si>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</si>
  <si>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</si>
  <si>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</si>
  <si>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</si>
  <si>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</si>
  <si>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</si>
  <si>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</si>
  <si>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</si>
  <si>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</si>
  <si>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</si>
  <si>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</si>
  <si>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</si>
  <si>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</si>
  <si>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</si>
  <si>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</si>
  <si>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</si>
  <si>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</si>
  <si>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</si>
  <si>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</si>
  <si>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</si>
  <si>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</si>
  <si>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</si>
  <si>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</si>
  <si>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</si>
  <si>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</si>
  <si>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</si>
  <si>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</si>
  <si>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</si>
  <si>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</si>
  <si>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</si>
  <si>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</si>
  <si>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</si>
  <si>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</si>
  <si>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</si>
  <si>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</si>
  <si>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</si>
  <si>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</si>
  <si>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</si>
  <si>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</si>
  <si>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</si>
  <si>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</si>
  <si>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</si>
  <si>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</si>
  <si>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</si>
  <si>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</si>
  <si>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</si>
  <si>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</si>
  <si>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</si>
  <si>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</si>
  <si>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</si>
  <si>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</si>
  <si>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</si>
  <si>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</si>
  <si>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</si>
  <si>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</si>
  <si>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</si>
  <si>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</si>
  <si>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</si>
  <si>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</si>
  <si>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</si>
  <si>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</si>
  <si>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</si>
  <si>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</si>
  <si>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</si>
  <si>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</si>
  <si>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</si>
  <si>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</si>
  <si>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</si>
  <si>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</si>
  <si>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</si>
  <si>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</si>
  <si>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</si>
  <si>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</si>
  <si>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</si>
  <si>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</si>
  <si>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</si>
  <si>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</si>
  <si>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</si>
  <si>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</si>
  <si>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</si>
  <si>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</si>
  <si>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</si>
  <si>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</si>
  <si>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</si>
  <si>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</si>
  <si>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</si>
  <si>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</si>
  <si>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</si>
  <si>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</si>
  <si>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</si>
  <si>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</si>
  <si>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</si>
  <si>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</si>
  <si>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</si>
  <si>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</si>
  <si>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</si>
  <si>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</si>
  <si>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</si>
  <si>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</si>
  <si>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</si>
  <si>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</si>
  <si>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</si>
  <si>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</si>
  <si>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</si>
  <si>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</si>
  <si>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</si>
  <si>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</si>
  <si>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</si>
  <si>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</si>
  <si>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</si>
  <si>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</si>
  <si>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</si>
  <si>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</si>
  <si>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</si>
  <si>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</si>
  <si>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</si>
  <si>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</si>
  <si>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</si>
  <si>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</si>
  <si>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</si>
  <si>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</si>
  <si>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</si>
  <si>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</si>
  <si>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</si>
  <si>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</si>
  <si>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</si>
  <si>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</si>
  <si>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</si>
  <si>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</si>
  <si>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</si>
  <si>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</si>
  <si>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</si>
  <si>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</si>
  <si>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</si>
  <si>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</si>
  <si>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</si>
  <si>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</si>
  <si>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</si>
  <si>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</si>
  <si>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</si>
  <si>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</si>
  <si>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</si>
  <si>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</si>
  <si>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</si>
  <si>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</si>
  <si>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</si>
  <si>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</si>
  <si>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</si>
  <si>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</si>
  <si>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</si>
  <si>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</si>
  <si>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</si>
  <si>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</si>
  <si>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</si>
  <si>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</si>
  <si>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</si>
  <si>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</si>
  <si>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</si>
  <si>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</si>
  <si>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</si>
  <si>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</si>
  <si>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</si>
  <si>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</si>
  <si>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</si>
  <si>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</si>
  <si>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</si>
  <si>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</si>
  <si>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</si>
  <si>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</si>
  <si>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</si>
  <si>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</si>
  <si>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</si>
  <si>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</si>
  <si>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</si>
  <si>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</si>
  <si>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</si>
  <si>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</si>
  <si>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</si>
  <si>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</si>
  <si>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</si>
  <si>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</si>
  <si>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</si>
  <si>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</si>
  <si>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</si>
  <si>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</si>
  <si>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</si>
  <si>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</si>
  <si>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</si>
  <si>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</si>
  <si>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</si>
  <si>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</si>
  <si>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</si>
  <si>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</si>
  <si>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</si>
  <si>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</si>
  <si>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</si>
  <si>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</si>
  <si>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</si>
  <si>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</si>
  <si>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</si>
  <si>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</si>
  <si>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</si>
  <si>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</si>
  <si>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</si>
  <si>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</si>
  <si>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</si>
  <si>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</si>
  <si>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</si>
  <si>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</si>
  <si>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</si>
  <si>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</si>
  <si>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</si>
  <si>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</si>
  <si>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</si>
  <si>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</si>
  <si>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</si>
  <si>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</si>
  <si>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</si>
  <si>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</si>
  <si>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</si>
  <si>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</si>
  <si>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</si>
  <si>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</si>
  <si>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</si>
  <si>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</si>
  <si>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</si>
  <si>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</si>
  <si>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</si>
  <si>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</si>
  <si>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</si>
  <si>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</si>
  <si>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</si>
  <si>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</si>
  <si>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</si>
  <si>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</si>
  <si>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</si>
  <si>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</si>
  <si>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</si>
  <si>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</si>
  <si>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</si>
  <si>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</si>
  <si>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</si>
  <si>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</si>
  <si>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</si>
  <si>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</si>
  <si>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</si>
  <si>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</si>
  <si>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</si>
  <si>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</si>
  <si>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</si>
  <si>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</si>
  <si>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</si>
  <si>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</si>
  <si>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</si>
  <si>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</si>
  <si>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</si>
  <si>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</si>
  <si>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</si>
  <si>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</si>
  <si>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</si>
  <si>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</si>
  <si>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</si>
  <si>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</si>
  <si>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</si>
  <si>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</si>
  <si>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</si>
  <si>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</si>
  <si>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</si>
  <si>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</si>
  <si>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</si>
  <si>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</si>
  <si>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</si>
  <si>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</si>
  <si>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</si>
  <si>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</si>
  <si>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</si>
  <si>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</si>
  <si>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</si>
  <si>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</si>
  <si>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</si>
  <si>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</si>
  <si>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</si>
  <si>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</si>
  <si>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</si>
  <si>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</si>
  <si>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</si>
  <si>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</si>
  <si>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</si>
  <si>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</si>
  <si>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</si>
  <si>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</si>
  <si>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</si>
  <si>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</si>
  <si>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</si>
  <si>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</si>
  <si>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</si>
  <si>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</si>
  <si>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</si>
  <si>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</si>
  <si>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</si>
  <si>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</si>
  <si>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</si>
  <si>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</si>
  <si>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</si>
  <si>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</si>
  <si>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</si>
  <si>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</si>
  <si>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</si>
  <si>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</si>
  <si>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</si>
  <si>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</si>
  <si>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</si>
  <si>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</si>
  <si>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</si>
  <si>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</si>
  <si>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</si>
  <si>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</si>
  <si>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</si>
  <si>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</si>
  <si>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</si>
  <si>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</si>
  <si>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</si>
  <si>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</si>
  <si>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</si>
  <si>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</si>
  <si>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</si>
  <si>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</si>
  <si>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</si>
  <si>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</si>
  <si>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</si>
  <si>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</si>
  <si>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</si>
  <si>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</si>
  <si>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</si>
  <si>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</si>
  <si>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</si>
  <si>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</si>
  <si>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</si>
  <si>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</si>
  <si>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</si>
  <si>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</si>
  <si>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</si>
  <si>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</si>
  <si>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</si>
  <si>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</si>
  <si>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</si>
  <si>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</si>
  <si>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</si>
  <si>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</si>
  <si>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</si>
  <si>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</si>
  <si>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</si>
  <si>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</si>
  <si>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</si>
  <si>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</si>
  <si>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</si>
  <si>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</si>
  <si>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</si>
  <si>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</si>
  <si>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</si>
  <si>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</si>
  <si>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</si>
  <si>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</si>
  <si>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</si>
  <si>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</si>
  <si>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</si>
  <si>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</si>
  <si>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</si>
  <si>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</si>
  <si>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</si>
  <si>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</si>
  <si>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</si>
  <si>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</si>
  <si>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</si>
  <si>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</si>
  <si>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</si>
  <si>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</si>
  <si>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</si>
  <si>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</si>
  <si>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</si>
  <si>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</si>
  <si>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</si>
  <si>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</si>
  <si>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</si>
  <si>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</si>
  <si>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</si>
  <si>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</si>
  <si>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</si>
  <si>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</si>
  <si>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</si>
  <si>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</si>
  <si>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</si>
  <si>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</si>
  <si>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</si>
  <si>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</si>
  <si>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</si>
  <si>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</si>
  <si>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</si>
  <si>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</si>
  <si>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</si>
  <si>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</si>
  <si>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</si>
  <si>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</si>
  <si>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</si>
  <si>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</si>
  <si>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</si>
  <si>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</si>
  <si>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</si>
  <si>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</si>
  <si>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</si>
  <si>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</si>
  <si>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</si>
  <si>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</si>
  <si>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</si>
  <si>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</si>
  <si>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</si>
  <si>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</si>
  <si>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</si>
  <si>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</si>
  <si>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</si>
  <si>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</si>
  <si>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</si>
  <si>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</si>
  <si>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</si>
  <si>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</si>
  <si>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</si>
  <si>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</si>
  <si>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</si>
  <si>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</si>
  <si>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</si>
  <si>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</si>
  <si>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</si>
  <si>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</si>
  <si>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</si>
  <si>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</si>
  <si>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</si>
  <si>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</si>
  <si>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</si>
  <si>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</si>
  <si>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</si>
  <si>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</si>
  <si>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</si>
  <si>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</si>
  <si>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</si>
  <si>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</si>
  <si>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</si>
  <si>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</si>
  <si>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</si>
  <si>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</si>
  <si>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</si>
  <si>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</si>
  <si>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</si>
  <si>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</si>
  <si>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</si>
  <si>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</si>
  <si>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</si>
  <si>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</si>
  <si>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</si>
  <si>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</si>
  <si>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</si>
  <si>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</si>
  <si>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</si>
  <si>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</si>
  <si>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</si>
  <si>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</si>
  <si>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</si>
  <si>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</si>
  <si>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</si>
  <si>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</si>
  <si>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</si>
  <si>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</si>
  <si>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</si>
  <si>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</si>
  <si>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</si>
  <si>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</si>
  <si>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</si>
  <si>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</si>
  <si>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</si>
  <si>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</si>
  <si>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</si>
  <si>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</si>
  <si>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</si>
  <si>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</si>
  <si>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</si>
  <si>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</si>
  <si>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</si>
  <si>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</si>
  <si>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</si>
  <si>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</si>
  <si>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</si>
  <si>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</si>
  <si>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</si>
  <si>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</si>
  <si>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</si>
  <si>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</si>
  <si>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</si>
  <si>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</si>
  <si>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</si>
  <si>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</si>
  <si>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</si>
  <si>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</si>
  <si>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</si>
  <si>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</si>
  <si>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</si>
  <si>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</si>
  <si>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</si>
  <si>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</si>
  <si>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</si>
  <si>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</si>
  <si>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</si>
  <si>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</si>
  <si>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</si>
  <si>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</si>
  <si>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</si>
  <si>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</si>
  <si>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</si>
  <si>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</si>
  <si>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</si>
  <si>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</si>
  <si>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</si>
  <si>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</si>
  <si>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</si>
  <si>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</si>
  <si>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</si>
  <si>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</si>
  <si>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</si>
  <si>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</si>
  <si>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</si>
  <si>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</si>
  <si>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</si>
  <si>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</si>
  <si>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</si>
  <si>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</si>
  <si>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</si>
  <si>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</si>
  <si>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</si>
  <si>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</si>
  <si>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</si>
  <si>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</si>
  <si>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</si>
  <si>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</si>
  <si>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</si>
  <si>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</si>
  <si>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</si>
  <si>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</si>
  <si>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</si>
  <si>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</si>
  <si>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</si>
  <si>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</si>
  <si>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</si>
  <si>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</si>
  <si>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</si>
  <si>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</si>
  <si>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</si>
  <si>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</si>
  <si>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</si>
  <si>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</si>
  <si>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</si>
  <si>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</si>
  <si>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</si>
  <si>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</si>
  <si>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</si>
  <si>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</si>
  <si>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</si>
  <si>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</si>
  <si>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</si>
  <si>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</si>
  <si>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</si>
  <si>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</si>
  <si>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</si>
  <si>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</si>
  <si>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</si>
  <si>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</si>
  <si>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</si>
  <si>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</si>
  <si>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</si>
  <si>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</si>
  <si>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</si>
  <si>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</si>
  <si>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</si>
  <si>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</si>
  <si>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</si>
  <si>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</si>
  <si>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</si>
  <si>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</si>
  <si>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</si>
  <si>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</si>
  <si>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</si>
  <si>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</si>
  <si>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</si>
  <si>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</si>
  <si>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</si>
  <si>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</si>
  <si>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</si>
  <si>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</si>
  <si>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</si>
  <si>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</si>
  <si>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</si>
  <si>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</si>
  <si>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</si>
  <si>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</si>
  <si>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</si>
  <si>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</si>
  <si>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</si>
  <si>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</si>
  <si>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</si>
  <si>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</si>
  <si>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</si>
  <si>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</si>
  <si>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</si>
  <si>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</si>
  <si>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</si>
  <si>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</si>
  <si>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</si>
  <si>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</si>
  <si>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</si>
  <si>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</si>
  <si>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</si>
  <si>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</si>
  <si>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</si>
  <si>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</si>
  <si>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</si>
  <si>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</si>
  <si>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</si>
  <si>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</si>
  <si>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</si>
  <si>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</si>
  <si>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</si>
  <si>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</si>
  <si>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</si>
  <si>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</si>
  <si>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</si>
  <si>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</si>
  <si>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</si>
  <si>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</si>
  <si>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</si>
  <si>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</si>
  <si>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</si>
  <si>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</si>
  <si>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</si>
  <si>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</si>
  <si>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</si>
  <si>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</si>
  <si>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</si>
  <si>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</si>
  <si>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</si>
  <si>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</si>
  <si>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</si>
  <si>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</si>
  <si>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</si>
  <si>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</si>
  <si>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</si>
  <si>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</si>
  <si>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</si>
  <si>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</si>
  <si>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</si>
  <si>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</si>
  <si>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</si>
  <si>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</si>
  <si>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</si>
  <si>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</si>
  <si>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</si>
  <si>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</si>
  <si>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</si>
  <si>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</si>
  <si>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</si>
  <si>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</si>
  <si>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</si>
  <si>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</si>
  <si>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</si>
  <si>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</si>
  <si>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</si>
  <si>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</si>
  <si>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</si>
  <si>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</si>
  <si>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</si>
  <si>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</si>
  <si>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</si>
  <si>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</si>
  <si>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</si>
  <si>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</si>
  <si>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</si>
  <si>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</si>
  <si>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</si>
  <si>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</si>
  <si>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</si>
  <si>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</si>
  <si>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</si>
  <si>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</si>
  <si>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</si>
  <si>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</si>
  <si>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</si>
  <si>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</si>
  <si>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</si>
  <si>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</si>
  <si>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</si>
  <si>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</si>
  <si>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</si>
  <si>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</si>
  <si>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</si>
  <si>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</si>
  <si>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</si>
  <si>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</si>
  <si>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</si>
  <si>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</si>
  <si>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</si>
  <si>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</si>
  <si>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</si>
  <si>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</si>
  <si>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</si>
  <si>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</si>
  <si>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</si>
  <si>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</si>
  <si>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</si>
  <si>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</si>
  <si>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</si>
  <si>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</si>
  <si>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</si>
  <si>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</si>
  <si>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</si>
  <si>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</si>
  <si>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</si>
  <si>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</si>
  <si>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</si>
  <si>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</si>
  <si>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</si>
  <si>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</si>
  <si>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</si>
  <si>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</si>
  <si>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</si>
  <si>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</si>
  <si>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</si>
  <si>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</si>
  <si>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</si>
  <si>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</si>
  <si>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</si>
  <si>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</si>
  <si>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</si>
  <si>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</si>
  <si>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</si>
  <si>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</si>
  <si>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</si>
  <si>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</si>
  <si>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</si>
  <si>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</si>
  <si>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</si>
  <si>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</si>
  <si>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</si>
  <si>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</si>
  <si>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</si>
  <si>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</si>
  <si>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</si>
  <si>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</si>
  <si>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</si>
  <si>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</si>
  <si>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</si>
  <si>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</si>
  <si>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</si>
  <si>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</si>
  <si>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</si>
  <si>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</si>
  <si>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</si>
  <si>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</si>
  <si>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</si>
  <si>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</si>
  <si>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</si>
  <si>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</si>
  <si>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</si>
  <si>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</si>
  <si>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</si>
  <si>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</si>
  <si>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</si>
  <si>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</si>
  <si>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</si>
  <si>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</si>
  <si>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</si>
  <si>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</si>
  <si>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</si>
  <si>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</si>
  <si>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</si>
  <si>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</si>
  <si>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</si>
  <si>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</si>
  <si>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</si>
  <si>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</si>
  <si>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</si>
  <si>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</si>
  <si>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</si>
  <si>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</si>
  <si>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</si>
  <si>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</si>
  <si>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</si>
  <si>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</si>
  <si>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</si>
  <si>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</si>
  <si>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</si>
  <si>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</si>
  <si>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</si>
  <si>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</si>
  <si>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</si>
  <si>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</si>
  <si>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</si>
  <si>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</si>
  <si>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</si>
  <si>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</si>
  <si>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</si>
  <si>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</si>
  <si>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</si>
  <si>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</si>
  <si>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</si>
  <si>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</si>
  <si>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</si>
  <si>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</si>
  <si>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</si>
  <si>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</si>
  <si>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</si>
  <si>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</si>
  <si>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</si>
  <si>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</si>
  <si>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</si>
  <si>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</si>
  <si>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</si>
  <si>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</si>
  <si>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</si>
  <si>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</si>
  <si>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</si>
  <si>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</si>
  <si>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</si>
  <si>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</si>
  <si>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</si>
  <si>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</si>
  <si>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</si>
  <si>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</si>
  <si>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</si>
  <si>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</si>
  <si>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</si>
  <si>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</si>
  <si>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</si>
  <si>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</si>
  <si>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</si>
  <si>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</si>
  <si>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</si>
  <si>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</si>
  <si>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</si>
  <si>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</si>
  <si>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</si>
  <si>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</si>
  <si>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</si>
  <si>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</si>
  <si>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</si>
  <si>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</si>
  <si>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</si>
  <si>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</si>
  <si>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</si>
  <si>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</si>
  <si>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</si>
  <si>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</si>
  <si>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</si>
  <si>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</si>
  <si>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</si>
  <si>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</si>
  <si>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</si>
  <si>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</si>
  <si>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</si>
  <si>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</si>
  <si>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</si>
  <si>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</si>
  <si>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</si>
  <si>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</si>
  <si>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</si>
  <si>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</si>
  <si>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</si>
  <si>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</si>
  <si>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</si>
  <si>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</si>
  <si>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</si>
  <si>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</si>
  <si>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</si>
  <si>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</si>
  <si>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</si>
  <si>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</si>
  <si>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</si>
  <si>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</si>
  <si>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</si>
  <si>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</si>
  <si>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</si>
  <si>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</si>
  <si>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</si>
  <si>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</si>
  <si>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</si>
  <si>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</si>
  <si>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</si>
  <si>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</si>
  <si>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</si>
  <si>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</si>
  <si>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</si>
  <si>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</si>
  <si>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</si>
  <si>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</si>
  <si>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</si>
  <si>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</si>
  <si>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</si>
  <si>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</si>
  <si>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</si>
  <si>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</si>
  <si>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</si>
  <si>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</si>
  <si>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</si>
  <si>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</si>
  <si>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</si>
  <si>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</si>
  <si>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</si>
  <si>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</si>
  <si>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</si>
  <si>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</si>
  <si>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</si>
  <si>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</si>
  <si>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</si>
  <si>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</si>
  <si>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</si>
  <si>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</si>
  <si>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</si>
  <si>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</si>
  <si>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</si>
  <si>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</si>
  <si>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</si>
  <si>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</si>
  <si>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</si>
  <si>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</si>
  <si>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</si>
  <si>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</si>
  <si>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</si>
  <si>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</si>
  <si>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</si>
  <si>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</si>
  <si>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</si>
  <si>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</si>
  <si>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</si>
  <si>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</si>
  <si>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</si>
  <si>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</si>
  <si>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</si>
  <si>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</si>
  <si>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</si>
  <si>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</si>
  <si>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</si>
  <si>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</si>
  <si>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</si>
  <si>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</si>
  <si>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</si>
  <si>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</si>
  <si>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</si>
  <si>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</si>
  <si>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</si>
  <si>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</si>
  <si>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</si>
  <si>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</si>
  <si>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</si>
  <si>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</si>
  <si>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</si>
  <si>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</si>
  <si>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</si>
  <si>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</si>
  <si>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</si>
  <si>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</si>
  <si>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</si>
  <si>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</si>
  <si>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</si>
  <si>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</si>
  <si>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</si>
  <si>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</si>
  <si>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</si>
  <si>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</si>
  <si>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</si>
  <si>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</si>
  <si>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</si>
  <si>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</si>
  <si>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</si>
  <si>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</si>
  <si>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</si>
  <si>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</si>
  <si>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</si>
  <si>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</si>
  <si>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</si>
  <si>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</si>
  <si>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</si>
  <si>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</si>
  <si>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</si>
  <si>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</si>
  <si>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</si>
  <si>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</si>
  <si>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</si>
  <si>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</si>
  <si>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</si>
  <si>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</si>
  <si>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</si>
  <si>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</si>
  <si>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</si>
  <si>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</si>
  <si>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</si>
  <si>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</si>
  <si>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</si>
  <si>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</si>
  <si>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</si>
  <si>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</si>
  <si>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</si>
  <si>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</si>
  <si>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</si>
  <si>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</si>
  <si>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</si>
  <si>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</si>
  <si>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</si>
  <si>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</si>
  <si>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</si>
  <si>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</si>
  <si>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</si>
  <si>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</si>
  <si>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</si>
  <si>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</si>
  <si>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</si>
  <si>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</si>
  <si>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</si>
  <si>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</si>
  <si>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</si>
  <si>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</si>
  <si>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</si>
  <si>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</si>
  <si>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</si>
  <si>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</si>
  <si>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</si>
  <si>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</si>
  <si>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</si>
  <si>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</si>
  <si>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</si>
  <si>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</si>
  <si>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</si>
  <si>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</si>
  <si>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</si>
  <si>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</si>
  <si>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</si>
  <si>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</si>
  <si>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</si>
  <si>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</si>
  <si>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</si>
  <si>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</si>
  <si>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</si>
  <si>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</si>
  <si>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</si>
  <si>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</si>
  <si>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</si>
  <si>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</si>
  <si>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</si>
  <si>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</si>
  <si>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</si>
  <si>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</si>
  <si>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</si>
  <si>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</si>
  <si>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</si>
  <si>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</si>
  <si>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</si>
  <si>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</si>
  <si>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</si>
  <si>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</si>
  <si>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</si>
  <si>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</si>
  <si>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</si>
  <si>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</si>
  <si>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</si>
  <si>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</si>
  <si>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</si>
  <si>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</si>
  <si>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</si>
  <si>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</si>
  <si>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</si>
  <si>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</si>
  <si>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</si>
  <si>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</si>
  <si>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</si>
  <si>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</si>
  <si>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</si>
  <si>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</si>
  <si>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</si>
  <si>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</si>
  <si>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</si>
  <si>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</si>
  <si>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</si>
  <si>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</si>
  <si>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</si>
  <si>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</si>
  <si>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</si>
  <si>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</si>
  <si>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</si>
  <si>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</si>
  <si>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</si>
  <si>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</si>
  <si>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</si>
  <si>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</si>
  <si>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</si>
  <si>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</si>
  <si>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</si>
  <si>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</si>
  <si>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</si>
  <si>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</si>
  <si>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</si>
  <si>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</si>
  <si>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</si>
  <si>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</si>
  <si>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</si>
  <si>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</si>
  <si>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</si>
  <si>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</si>
  <si>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</si>
  <si>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</si>
  <si>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</si>
  <si>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</si>
  <si>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</si>
  <si>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</si>
  <si>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</si>
  <si>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</si>
  <si>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</si>
  <si>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</si>
  <si>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</si>
  <si>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</si>
  <si>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</si>
  <si>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</si>
  <si>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</si>
  <si>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</si>
  <si>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</si>
  <si>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</si>
  <si>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</si>
  <si>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</si>
  <si>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</si>
  <si>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</si>
  <si>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</si>
  <si>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</si>
  <si>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</si>
  <si>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</si>
  <si>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</si>
  <si>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</si>
  <si>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</si>
  <si>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</si>
  <si>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</si>
  <si>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</si>
  <si>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</si>
  <si>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</si>
  <si>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</si>
  <si>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</si>
  <si>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</si>
  <si>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</si>
  <si>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</si>
  <si>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</si>
  <si>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</si>
  <si>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</si>
  <si>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</si>
  <si>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</si>
  <si>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</si>
  <si>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</si>
  <si>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</si>
  <si>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</si>
  <si>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</si>
  <si>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</si>
  <si>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</si>
  <si>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</si>
  <si>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</si>
  <si>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</si>
  <si>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</si>
  <si>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</si>
  <si>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</si>
  <si>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</si>
  <si>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</si>
  <si>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</si>
  <si>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</si>
  <si>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</si>
  <si>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</si>
  <si>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</si>
  <si>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</si>
  <si>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</si>
  <si>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</si>
  <si>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</si>
  <si>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</si>
  <si>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</si>
  <si>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</si>
  <si>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</si>
  <si>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</si>
  <si>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</si>
  <si>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</si>
  <si>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</si>
  <si>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</si>
  <si>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</si>
  <si>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</si>
  <si>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</si>
  <si>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</si>
  <si>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</si>
  <si>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</si>
  <si>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</si>
  <si>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</si>
  <si>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</si>
  <si>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</si>
  <si>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</si>
  <si>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</si>
  <si>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</si>
  <si>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</si>
  <si>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</si>
  <si>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</si>
  <si>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</si>
  <si>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</si>
  <si>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</si>
  <si>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</si>
  <si>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</si>
  <si>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</si>
  <si>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</si>
  <si>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</si>
  <si>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</si>
  <si>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</si>
  <si>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</si>
  <si>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</si>
  <si>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</si>
  <si>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</si>
  <si>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</si>
  <si>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</si>
  <si>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</si>
  <si>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</si>
  <si>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</si>
  <si>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</si>
  <si>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</si>
  <si>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</si>
  <si>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</si>
  <si>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</si>
  <si>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</si>
  <si>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</si>
  <si>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</si>
  <si>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</si>
  <si>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</si>
  <si>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</si>
  <si>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</si>
  <si>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</si>
  <si>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</si>
  <si>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</si>
  <si>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</si>
  <si>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</si>
  <si>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</si>
  <si>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</si>
  <si>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</si>
  <si>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</si>
  <si>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</si>
  <si>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</si>
  <si>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</si>
  <si>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</si>
  <si>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</si>
  <si>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</si>
  <si>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</si>
  <si>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</si>
  <si>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</si>
  <si>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</si>
  <si>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</si>
  <si>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</si>
  <si>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</si>
  <si>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</si>
  <si>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</si>
  <si>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</si>
  <si>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</si>
  <si>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</si>
  <si>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</si>
  <si>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</si>
  <si>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</si>
  <si>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</si>
  <si>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</si>
  <si>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</si>
  <si>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</si>
  <si>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</si>
  <si>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</si>
  <si>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</si>
  <si>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</si>
  <si>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</si>
  <si>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</si>
  <si>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</si>
  <si>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</si>
  <si>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</si>
  <si>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</si>
  <si>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</si>
  <si>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</si>
  <si>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</si>
  <si>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</si>
  <si>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</si>
  <si>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</si>
  <si>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</si>
  <si>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</si>
  <si>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</si>
  <si>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</si>
  <si>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</si>
  <si>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</si>
  <si>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</si>
  <si>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</si>
  <si>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</si>
  <si>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</si>
  <si>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</si>
  <si>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</si>
  <si>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</si>
  <si>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</si>
  <si>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</si>
  <si>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</si>
  <si>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</si>
  <si>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</si>
  <si>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</si>
  <si>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</si>
  <si>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</si>
  <si>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</si>
  <si>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</si>
  <si>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</si>
  <si>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</si>
  <si>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</si>
  <si>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</si>
  <si>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</si>
  <si>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</si>
  <si>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</si>
  <si>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</si>
  <si>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</si>
  <si>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</si>
  <si>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</si>
  <si>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</si>
  <si>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</si>
  <si>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</si>
  <si>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</si>
  <si>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</si>
  <si>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</si>
  <si>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</si>
  <si>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</si>
  <si>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</si>
  <si>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</si>
  <si>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</si>
  <si>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</si>
  <si>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</si>
  <si>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</si>
  <si>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</si>
  <si>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</si>
  <si>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</si>
  <si>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</si>
  <si>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</si>
  <si>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</si>
  <si>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</si>
  <si>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</si>
  <si>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</si>
  <si>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</si>
  <si>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</si>
  <si>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</si>
  <si>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</si>
  <si>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</si>
  <si>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</si>
  <si>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</si>
  <si>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</si>
  <si>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</si>
  <si>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</si>
  <si>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</si>
  <si>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</si>
  <si>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</si>
  <si>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</si>
  <si>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</si>
  <si>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</si>
  <si>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</si>
  <si>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</si>
  <si>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</si>
  <si>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</si>
  <si>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</si>
  <si>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</si>
  <si>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</si>
  <si>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</si>
  <si>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</si>
  <si>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</si>
  <si>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</si>
  <si>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</si>
  <si>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</si>
  <si>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</si>
  <si>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</si>
  <si>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</si>
  <si>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</si>
  <si>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</si>
  <si>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</si>
  <si>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</si>
  <si>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</si>
  <si>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</si>
  <si>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</si>
  <si>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</si>
  <si>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</si>
  <si>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</si>
  <si>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</si>
  <si>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</si>
  <si>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</si>
  <si>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</si>
  <si>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</si>
  <si>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</si>
  <si>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</si>
  <si>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</si>
  <si>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</si>
  <si>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</si>
  <si>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</si>
  <si>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</si>
  <si>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</si>
  <si>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</si>
  <si>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</si>
  <si>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</si>
  <si>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</si>
  <si>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</si>
  <si>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</si>
  <si>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</si>
  <si>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</si>
  <si>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</si>
  <si>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</si>
  <si>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</si>
  <si>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</si>
  <si>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</si>
  <si>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</si>
  <si>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</si>
  <si>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</si>
  <si>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</si>
  <si>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</si>
  <si>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</si>
  <si>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</si>
  <si>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</si>
  <si>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</si>
  <si>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</si>
  <si>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</si>
  <si>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</si>
  <si>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</si>
  <si>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</si>
  <si>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</si>
  <si>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</si>
  <si>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</si>
  <si>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</si>
  <si>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</si>
  <si>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</si>
  <si>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</si>
  <si>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</si>
  <si>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</si>
  <si>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</si>
  <si>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</si>
  <si>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</si>
  <si>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</si>
  <si>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</si>
  <si>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</si>
  <si>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</si>
  <si>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</si>
  <si>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</si>
  <si>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</si>
  <si>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</si>
  <si>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</si>
  <si>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</si>
  <si>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</si>
  <si>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</si>
  <si>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</si>
  <si>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</si>
  <si>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</si>
  <si>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</si>
  <si>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</si>
  <si>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</si>
  <si>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</si>
  <si>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</si>
  <si>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</si>
  <si>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</si>
  <si>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</si>
  <si>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</si>
  <si>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</si>
  <si>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</si>
  <si>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</si>
  <si>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</si>
  <si>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</si>
  <si>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</si>
  <si>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</si>
  <si>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</si>
  <si>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</si>
  <si>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</si>
  <si>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</si>
  <si>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</si>
  <si>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</si>
  <si>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</si>
  <si>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</si>
  <si>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</si>
  <si>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</si>
  <si>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</si>
  <si>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</si>
  <si>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</si>
  <si>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</si>
  <si>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</si>
  <si>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</si>
  <si>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</si>
  <si>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</si>
  <si>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</si>
  <si>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</si>
  <si>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</si>
  <si>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</si>
  <si>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</si>
  <si>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</si>
  <si>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</si>
  <si>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</si>
  <si>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</si>
  <si>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</si>
  <si>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</si>
  <si>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</si>
  <si>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</si>
  <si>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</si>
  <si>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</si>
  <si>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</si>
  <si>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</si>
  <si>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</si>
  <si>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</si>
  <si>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</si>
  <si>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</si>
  <si>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</si>
  <si>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</si>
  <si>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</si>
  <si>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</si>
  <si>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</si>
  <si>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</si>
  <si>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</si>
  <si>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</si>
  <si>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</si>
  <si>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</si>
  <si>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</si>
  <si>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</si>
  <si>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</si>
  <si>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</si>
  <si>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</si>
  <si>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</si>
  <si>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</si>
  <si>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</si>
  <si>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</si>
  <si>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</si>
  <si>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</si>
  <si>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</si>
  <si>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</si>
  <si>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</si>
  <si>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</si>
  <si>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</si>
  <si>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</si>
  <si>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</si>
  <si>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</si>
  <si>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</si>
  <si>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</si>
  <si>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</si>
  <si>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</si>
  <si>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</si>
  <si>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</si>
  <si>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</si>
  <si>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</si>
  <si>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</si>
  <si>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</si>
  <si>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</si>
  <si>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</si>
  <si>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</si>
  <si>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</si>
  <si>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</si>
  <si>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</si>
  <si>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</si>
  <si>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</si>
  <si>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</si>
  <si>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</si>
  <si>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</si>
  <si>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</si>
  <si>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</si>
  <si>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</si>
  <si>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</si>
  <si>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</si>
  <si>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</si>
  <si>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</si>
  <si>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</si>
  <si>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</si>
  <si>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</si>
  <si>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</si>
  <si>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</si>
  <si>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</si>
  <si>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</si>
  <si>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</si>
  <si>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</si>
  <si>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</si>
  <si>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</si>
  <si>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</si>
  <si>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</si>
  <si>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</si>
  <si>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</si>
  <si>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</si>
  <si>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</si>
  <si>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</si>
  <si>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</si>
  <si>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</si>
  <si>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</si>
  <si>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</si>
  <si>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</si>
  <si>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</si>
  <si>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</si>
  <si>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</si>
  <si>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</si>
  <si>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</si>
  <si>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</si>
  <si>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</si>
  <si>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</si>
  <si>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</si>
  <si>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</si>
  <si>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</si>
  <si>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</si>
  <si>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</si>
  <si>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</si>
  <si>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</si>
  <si>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</si>
  <si>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</si>
  <si>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</si>
  <si>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</si>
  <si>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</si>
  <si>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</si>
  <si>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</si>
  <si>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</si>
  <si>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</si>
  <si>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</si>
  <si>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</si>
  <si>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</si>
  <si>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</si>
  <si>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</si>
  <si>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</si>
  <si>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</si>
  <si>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</si>
  <si>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</si>
  <si>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</si>
  <si>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</si>
  <si>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</si>
  <si>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</si>
  <si>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</si>
  <si>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</si>
  <si>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</si>
  <si>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</si>
  <si>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</si>
  <si>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</si>
  <si>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</si>
  <si>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</si>
  <si>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</si>
  <si>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</si>
  <si>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</si>
  <si>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</si>
  <si>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</si>
  <si>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</si>
  <si>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</si>
  <si>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</si>
  <si>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</si>
  <si>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</si>
  <si>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</si>
  <si>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</si>
  <si>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</si>
  <si>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</si>
  <si>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</si>
  <si>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</si>
  <si>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</si>
  <si>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</si>
  <si>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</si>
  <si>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</si>
  <si>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</si>
  <si>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</si>
  <si>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</si>
  <si>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</si>
  <si>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</si>
  <si>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</si>
  <si>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</si>
  <si>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</si>
  <si>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</si>
  <si>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</si>
  <si>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</si>
  <si>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</si>
  <si>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</si>
  <si>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</si>
  <si>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</si>
  <si>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</si>
  <si>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</si>
  <si>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</si>
  <si>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</si>
  <si>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</si>
  <si>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</si>
  <si>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</si>
  <si>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</si>
  <si>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</si>
  <si>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</si>
  <si>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</si>
  <si>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</si>
  <si>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</si>
  <si>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</si>
  <si>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</si>
  <si>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</si>
  <si>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</si>
  <si>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</si>
  <si>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</si>
  <si>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</si>
  <si>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</si>
  <si>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</si>
  <si>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</si>
  <si>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</si>
  <si>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</si>
  <si>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</si>
  <si>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</si>
  <si>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</si>
  <si>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</si>
  <si>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</si>
  <si>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</si>
  <si>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</si>
  <si>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</si>
  <si>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</si>
  <si>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</si>
  <si>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</si>
  <si>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</si>
  <si>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</si>
  <si>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</si>
  <si>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</si>
  <si>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</si>
  <si>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</si>
  <si>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</si>
  <si>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</si>
  <si>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</si>
  <si>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</si>
  <si>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</si>
  <si>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</si>
  <si>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</si>
  <si>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</si>
  <si>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</si>
  <si>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</si>
  <si>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</si>
  <si>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</si>
  <si>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</si>
  <si>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</si>
  <si>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</si>
  <si>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</si>
  <si>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</si>
  <si>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</si>
  <si>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</si>
  <si>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</si>
  <si>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</si>
  <si>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</si>
  <si>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</si>
  <si>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</si>
  <si>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</si>
  <si>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</si>
  <si>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</si>
  <si>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</si>
  <si>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</si>
  <si>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</si>
  <si>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</si>
  <si>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</si>
  <si>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</si>
  <si>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</si>
  <si>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</si>
  <si>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</si>
  <si>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</si>
  <si>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</si>
  <si>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</si>
  <si>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</si>
  <si>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</si>
  <si>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</si>
  <si>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</si>
  <si>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</si>
  <si>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</si>
  <si>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</si>
  <si>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</si>
  <si>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</si>
  <si>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</si>
  <si>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</si>
  <si>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</si>
  <si>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</si>
  <si>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</si>
  <si>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</si>
  <si>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</si>
  <si>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</si>
  <si>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</si>
  <si>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</si>
  <si>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</si>
  <si>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</si>
  <si>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</si>
  <si>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</si>
  <si>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</si>
  <si>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</si>
  <si>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</si>
  <si>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</si>
  <si>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</si>
  <si>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</si>
  <si>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</si>
  <si>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</si>
  <si>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</si>
  <si>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</si>
  <si>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</si>
  <si>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</si>
  <si>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</si>
  <si>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</si>
  <si>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</si>
  <si>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</si>
  <si>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</si>
  <si>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</si>
  <si>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</si>
  <si>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</si>
  <si>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</si>
  <si>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</si>
  <si>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</si>
  <si>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</si>
  <si>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</si>
  <si>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</si>
  <si>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</si>
  <si>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</si>
  <si>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</si>
  <si>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</si>
  <si>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</si>
  <si>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</si>
  <si>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</si>
  <si>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</si>
  <si>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</si>
  <si>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</si>
  <si>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</si>
  <si>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</si>
  <si>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</si>
  <si>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</si>
  <si>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</si>
  <si>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</si>
  <si>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</si>
  <si>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</si>
  <si>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</si>
  <si>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</si>
  <si>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</si>
  <si>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</si>
  <si>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</si>
  <si>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</si>
  <si>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</si>
  <si>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</si>
  <si>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</si>
  <si>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</si>
  <si>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</si>
  <si>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</si>
  <si>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</si>
  <si>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</si>
  <si>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</si>
  <si>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</si>
  <si>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</si>
  <si>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</si>
  <si>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</si>
  <si>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</si>
  <si>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</si>
  <si>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</si>
  <si>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</si>
  <si>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</si>
  <si>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</si>
  <si>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</si>
  <si>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</si>
  <si>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</si>
  <si>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</si>
  <si>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</si>
  <si>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</si>
  <si>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</si>
  <si>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</si>
  <si>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</si>
  <si>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</si>
  <si>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</si>
  <si>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</si>
  <si>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</si>
  <si>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</si>
  <si>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</si>
  <si>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</si>
  <si>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</si>
  <si>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</si>
  <si>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</si>
  <si>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</si>
  <si>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</si>
  <si>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</si>
  <si>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</si>
  <si>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</si>
  <si>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</si>
  <si>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</si>
  <si>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</si>
  <si>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</si>
  <si>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</si>
  <si>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</si>
  <si>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</si>
  <si>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</si>
  <si>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</si>
  <si>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</si>
  <si>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</si>
  <si>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</si>
  <si>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</si>
  <si>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</si>
  <si>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</si>
  <si>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</si>
  <si>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</si>
  <si>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</si>
  <si>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</si>
  <si>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</si>
  <si>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</si>
  <si>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</si>
  <si>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</si>
  <si>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</si>
  <si>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</si>
  <si>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</si>
  <si>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</si>
  <si>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</si>
  <si>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</si>
  <si>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</si>
  <si>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</si>
  <si>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</si>
  <si>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</si>
  <si>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</si>
  <si>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</si>
  <si>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</si>
  <si>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</si>
  <si>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</si>
  <si>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</si>
  <si>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</si>
  <si>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</si>
  <si>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</si>
  <si>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</si>
  <si>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</si>
  <si>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</si>
  <si>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</si>
  <si>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</si>
  <si>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</si>
  <si>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</si>
  <si>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</si>
  <si>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</si>
  <si>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</si>
  <si>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</si>
  <si>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</si>
  <si>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</si>
  <si>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</si>
  <si>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</si>
  <si>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</si>
  <si>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</si>
  <si>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</si>
  <si>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</si>
  <si>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</si>
  <si>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</si>
  <si>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</si>
  <si>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</si>
  <si>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</si>
  <si>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</si>
  <si>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</si>
  <si>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</si>
  <si>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</si>
  <si>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</si>
  <si>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</si>
  <si>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</si>
  <si>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</si>
  <si>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</si>
  <si>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</si>
  <si>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</si>
  <si>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</si>
  <si>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</si>
  <si>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</si>
  <si>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</si>
  <si>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</si>
  <si>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</si>
  <si>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</si>
  <si>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</si>
  <si>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</si>
  <si>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</si>
  <si>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</si>
  <si>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</si>
  <si>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</si>
  <si>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</si>
  <si>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</si>
  <si>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</si>
  <si>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</si>
  <si>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</si>
  <si>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</si>
  <si>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</si>
  <si>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</si>
  <si>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</si>
  <si>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</si>
  <si>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</si>
  <si>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</si>
  <si>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</si>
  <si>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</si>
  <si>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</si>
  <si>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</si>
  <si>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</si>
  <si>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</si>
  <si>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</si>
  <si>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</si>
  <si>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</si>
  <si>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</si>
  <si>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</si>
  <si>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</si>
  <si>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</si>
  <si>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</si>
  <si>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</si>
  <si>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</si>
  <si>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</si>
  <si>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</si>
  <si>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</si>
  <si>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</si>
  <si>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</si>
  <si>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</si>
  <si>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</si>
  <si>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</si>
  <si>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</si>
  <si>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</si>
  <si>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</si>
  <si>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</si>
  <si>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</si>
  <si>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</si>
  <si>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</si>
  <si>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</si>
  <si>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</si>
  <si>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</si>
  <si>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</si>
  <si>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</si>
  <si>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</si>
  <si>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</si>
  <si>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</si>
  <si>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</si>
  <si>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</si>
  <si>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</si>
  <si>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</si>
  <si>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</si>
  <si>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</si>
  <si>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</si>
  <si>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</si>
  <si>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</si>
  <si>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</si>
  <si>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</si>
  <si>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</si>
  <si>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</si>
  <si>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</si>
  <si>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</si>
  <si>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</si>
  <si>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</si>
  <si>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</si>
  <si>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</si>
  <si>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</si>
  <si>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</si>
  <si>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</si>
  <si>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</si>
  <si>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</si>
  <si>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</si>
  <si>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</si>
  <si>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</si>
  <si>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</si>
  <si>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</si>
  <si>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</si>
  <si>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</si>
  <si>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</si>
  <si>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</si>
  <si>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</si>
  <si>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</si>
  <si>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</si>
  <si>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</si>
  <si>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</si>
  <si>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</si>
  <si>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</si>
  <si>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</si>
  <si>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</si>
  <si>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</si>
  <si>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</si>
  <si>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</si>
  <si>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</si>
  <si>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</si>
  <si>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</si>
  <si>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</si>
  <si>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</si>
  <si>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</si>
  <si>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</si>
  <si>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</si>
  <si>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</si>
  <si>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</si>
  <si>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</si>
  <si>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</si>
  <si>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</si>
  <si>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</si>
  <si>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</si>
  <si>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</si>
  <si>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</si>
  <si>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</si>
  <si>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</si>
  <si>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</si>
  <si>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</si>
  <si>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</si>
  <si>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</si>
  <si>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</si>
  <si>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</si>
  <si>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</si>
  <si>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</si>
  <si>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</si>
  <si>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</si>
  <si>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</si>
  <si>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</si>
  <si>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</si>
  <si>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</si>
  <si>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</si>
  <si>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</si>
  <si>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</si>
  <si>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</si>
  <si>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</si>
  <si>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</si>
  <si>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</si>
  <si>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</si>
  <si>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</si>
  <si>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</si>
  <si>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</si>
  <si>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</si>
  <si>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</si>
  <si>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</si>
  <si>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</si>
  <si>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</si>
  <si>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</si>
  <si>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</si>
  <si>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</si>
  <si>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</si>
  <si>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</si>
  <si>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</si>
  <si>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</si>
  <si>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</si>
  <si>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</si>
  <si>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</si>
  <si>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</si>
  <si>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</si>
  <si>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</si>
  <si>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</si>
  <si>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</si>
  <si>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</si>
  <si>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</si>
  <si>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</si>
  <si>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</si>
  <si>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</si>
  <si>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</si>
  <si>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</si>
  <si>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</si>
  <si>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</si>
  <si>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</si>
  <si>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</si>
  <si>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</si>
  <si>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</si>
  <si>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</si>
  <si>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</si>
  <si>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</si>
  <si>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</si>
  <si>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</si>
  <si>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</si>
  <si>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</si>
  <si>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</si>
  <si>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</si>
  <si>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</si>
  <si>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</si>
  <si>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</si>
  <si>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</si>
  <si>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</si>
  <si>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</si>
  <si>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</si>
  <si>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</si>
  <si>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</si>
  <si>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</si>
  <si>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</si>
  <si>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</si>
  <si>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</si>
  <si>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</si>
  <si>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</si>
  <si>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</si>
  <si>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</si>
  <si>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</si>
  <si>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</si>
  <si>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</si>
  <si>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</si>
  <si>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</si>
  <si>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</si>
  <si>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</si>
  <si>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</si>
  <si>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</si>
  <si>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</si>
  <si>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</si>
  <si>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</si>
  <si>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</si>
  <si>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</si>
  <si>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</si>
  <si>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</si>
  <si>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</si>
  <si>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</si>
  <si>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</si>
  <si>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</si>
  <si>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</si>
  <si>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</si>
  <si>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</si>
  <si>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</si>
  <si>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</si>
  <si>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</si>
  <si>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</si>
  <si>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</si>
  <si>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</si>
  <si>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</si>
  <si>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</si>
  <si>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</si>
  <si>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</si>
  <si>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</si>
  <si>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</si>
  <si>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</si>
  <si>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</si>
  <si>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</si>
  <si>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</si>
  <si>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</si>
  <si>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</si>
  <si>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</si>
  <si>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</si>
  <si>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</si>
  <si>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</si>
  <si>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</si>
  <si>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</si>
  <si>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</si>
  <si>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</si>
  <si>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</si>
  <si>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</si>
  <si>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</si>
  <si>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</si>
  <si>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</si>
  <si>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</si>
  <si>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</si>
  <si>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</si>
  <si>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</si>
  <si>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</si>
  <si>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</si>
  <si>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</si>
  <si>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</si>
  <si>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</si>
  <si>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</si>
  <si>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</si>
  <si>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</si>
  <si>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</si>
  <si>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</si>
  <si>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</si>
  <si>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</si>
  <si>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</si>
  <si>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</si>
  <si>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</si>
  <si>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</si>
  <si>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</si>
  <si>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</si>
  <si>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</si>
  <si>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</si>
  <si>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</si>
  <si>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</si>
  <si>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</si>
  <si>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</si>
  <si>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</si>
  <si>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</si>
  <si>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</si>
  <si>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</si>
  <si>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</si>
  <si>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</si>
  <si>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</si>
  <si>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</si>
  <si>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</si>
  <si>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</si>
  <si>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</si>
  <si>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</si>
  <si>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</si>
  <si>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</si>
  <si>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</si>
  <si>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</si>
  <si>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</si>
  <si>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</si>
  <si>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</si>
  <si>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</si>
  <si>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</si>
  <si>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</si>
  <si>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</si>
  <si>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</si>
  <si>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</si>
  <si>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</si>
  <si>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</si>
  <si>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</si>
  <si>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</si>
  <si>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</si>
  <si>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</si>
  <si>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</si>
  <si>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</si>
  <si>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</si>
  <si>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</si>
  <si>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</si>
  <si>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</si>
  <si>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</si>
  <si>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</si>
  <si>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</si>
  <si>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</si>
  <si>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</si>
  <si>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</si>
  <si>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</si>
  <si>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</si>
  <si>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</si>
  <si>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</si>
  <si>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</si>
  <si>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</si>
  <si>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</si>
  <si>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</si>
  <si>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</si>
  <si>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</si>
  <si>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</si>
  <si>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</si>
  <si>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</si>
  <si>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</si>
  <si>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</si>
  <si>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</si>
  <si>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</si>
  <si>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</si>
  <si>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</si>
  <si>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</si>
  <si>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</si>
  <si>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</si>
  <si>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</si>
  <si>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</si>
  <si>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</si>
  <si>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</si>
  <si>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</si>
  <si>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</si>
  <si>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</si>
  <si>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</si>
  <si>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</si>
  <si>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</si>
  <si>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</si>
  <si>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</si>
  <si>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</si>
  <si>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</si>
  <si>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</si>
  <si>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</si>
  <si>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</si>
  <si>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</si>
  <si>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</si>
  <si>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</si>
  <si>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</si>
  <si>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</si>
  <si>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</si>
  <si>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</si>
  <si>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</si>
  <si>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</si>
  <si>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</si>
  <si>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</si>
  <si>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</si>
  <si>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</si>
  <si>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</si>
  <si>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</si>
  <si>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</si>
  <si>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</si>
  <si>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</si>
  <si>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</si>
  <si>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</si>
  <si>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</si>
  <si>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</si>
  <si>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</si>
  <si>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</si>
  <si>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</si>
  <si>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</si>
  <si>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</si>
  <si>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</si>
  <si>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</si>
  <si>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</si>
  <si>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</si>
  <si>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</si>
  <si>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</si>
  <si>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</si>
  <si>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</si>
  <si>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</si>
  <si>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</si>
  <si>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</si>
  <si>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</si>
  <si>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</si>
  <si>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</si>
  <si>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</si>
  <si>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</si>
  <si>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</si>
  <si>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</si>
  <si>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</si>
  <si>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</si>
  <si>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</si>
  <si>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</si>
  <si>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</si>
  <si>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</si>
  <si>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</si>
  <si>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</si>
  <si>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</si>
  <si>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</si>
  <si>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</si>
  <si>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</si>
  <si>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</si>
  <si>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</si>
  <si>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</si>
  <si>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</si>
  <si>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</si>
  <si>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</si>
  <si>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</si>
  <si>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</si>
  <si>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</si>
  <si>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</si>
  <si>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</si>
  <si>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</si>
  <si>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</si>
  <si>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</si>
  <si>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</si>
  <si>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</si>
  <si>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</si>
  <si>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</si>
  <si>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</si>
  <si>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</si>
  <si>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</si>
  <si>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</si>
  <si>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</si>
  <si>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</si>
  <si>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</si>
  <si>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</si>
  <si>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</si>
  <si>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</si>
  <si>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</si>
  <si>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</si>
  <si>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</si>
  <si>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</si>
  <si>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</si>
  <si>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</si>
  <si>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</si>
  <si>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</si>
  <si>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</si>
  <si>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</si>
  <si>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</si>
  <si>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</si>
  <si>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</si>
  <si>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</si>
  <si>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</si>
  <si>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</si>
  <si>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</si>
  <si>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</si>
  <si>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</si>
  <si>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</si>
  <si>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</si>
  <si>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</si>
  <si>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</si>
  <si>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</si>
  <si>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</si>
  <si>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</si>
  <si>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</si>
  <si>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</si>
  <si>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</si>
  <si>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</si>
  <si>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</si>
  <si>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</si>
  <si>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</si>
  <si>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</si>
  <si>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</si>
  <si>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</si>
  <si>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</si>
  <si>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</si>
  <si>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</si>
  <si>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</si>
  <si>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</si>
  <si>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</si>
  <si>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</si>
  <si>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</si>
  <si>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</si>
  <si>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</si>
  <si>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</si>
  <si>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</si>
  <si>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</si>
  <si>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</si>
  <si>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</si>
  <si>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</si>
  <si>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</si>
  <si>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</si>
  <si>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</si>
  <si>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</si>
  <si>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</si>
  <si>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</si>
  <si>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</si>
  <si>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</si>
  <si>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</si>
  <si>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</si>
  <si>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</si>
  <si>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</si>
  <si>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</si>
  <si>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</si>
  <si>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</si>
  <si>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</si>
  <si>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</si>
  <si>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</si>
  <si>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</si>
  <si>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</si>
  <si>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</si>
  <si>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</si>
  <si>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</si>
  <si>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</si>
  <si>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</si>
  <si>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</si>
  <si>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</si>
  <si>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</si>
  <si>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</si>
  <si>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</si>
  <si>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</si>
  <si>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</si>
  <si>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</si>
  <si>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</si>
  <si>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</si>
  <si>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</si>
  <si>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</si>
  <si>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</si>
  <si>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</si>
  <si>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</si>
  <si>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</si>
  <si>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</si>
  <si>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</si>
  <si>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</si>
  <si>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</si>
  <si>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</si>
  <si>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</si>
  <si>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</si>
  <si>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</si>
  <si>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</si>
  <si>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</si>
  <si>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</si>
  <si>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</si>
  <si>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</si>
  <si>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</si>
  <si>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</si>
  <si>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</si>
  <si>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</si>
  <si>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</si>
  <si>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</si>
  <si>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</si>
  <si>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</si>
  <si>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</si>
  <si>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</si>
  <si>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</si>
  <si>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</si>
  <si>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</si>
  <si>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</si>
  <si>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</si>
  <si>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</si>
  <si>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</si>
  <si>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</si>
  <si>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</si>
  <si>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</si>
  <si>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</si>
  <si>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</si>
  <si>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</si>
  <si>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</si>
  <si>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</si>
  <si>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</si>
  <si>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</si>
  <si>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</si>
  <si>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</si>
  <si>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</si>
  <si>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</si>
  <si>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</si>
  <si>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</si>
  <si>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</si>
  <si>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</si>
  <si>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</si>
  <si>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</si>
  <si>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</si>
  <si>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</si>
  <si>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</si>
  <si>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</si>
  <si>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</si>
  <si>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</si>
  <si>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</si>
  <si>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</si>
  <si>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</si>
  <si>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</si>
  <si>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</si>
  <si>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</si>
  <si>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</si>
  <si>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</si>
  <si>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</si>
  <si>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</si>
  <si>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</si>
  <si>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</si>
  <si>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</si>
  <si>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</si>
  <si>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</si>
  <si>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</si>
  <si>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</si>
  <si>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</si>
  <si>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</si>
  <si>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</si>
  <si>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</si>
  <si>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</si>
  <si>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</si>
  <si>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</si>
  <si>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</si>
  <si>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</si>
  <si>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</si>
  <si>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</si>
  <si>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</si>
  <si>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</si>
  <si>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</si>
  <si>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</si>
  <si>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</si>
  <si>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</si>
  <si>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</si>
  <si>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</si>
  <si>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</si>
  <si>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</si>
  <si>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</si>
  <si>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</si>
  <si>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</si>
  <si>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</si>
  <si>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</si>
  <si>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</si>
  <si>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</si>
  <si>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</si>
  <si>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</si>
  <si>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</si>
  <si>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</si>
  <si>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</si>
  <si>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</si>
  <si>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</si>
  <si>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</si>
  <si>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</si>
  <si>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</si>
  <si>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</si>
  <si>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</si>
  <si>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</si>
  <si>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</si>
  <si>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</si>
  <si>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</si>
  <si>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</si>
  <si>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</si>
  <si>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</si>
  <si>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</si>
  <si>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</si>
  <si>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</si>
  <si>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</si>
  <si>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</si>
  <si>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</si>
  <si>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</si>
  <si>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</si>
  <si>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</si>
  <si>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</si>
  <si>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</si>
  <si>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</si>
  <si>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</si>
  <si>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</si>
  <si>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</si>
  <si>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</si>
  <si>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</si>
  <si>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</si>
  <si>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</si>
  <si>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</si>
  <si>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</si>
  <si>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</si>
  <si>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</si>
  <si>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</si>
  <si>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</si>
  <si>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</si>
  <si>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</si>
  <si>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</si>
  <si>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</si>
  <si>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</si>
  <si>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</si>
  <si>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</si>
  <si>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</si>
  <si>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</si>
  <si>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</si>
  <si>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</si>
  <si>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</si>
  <si>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</si>
  <si>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</si>
  <si>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</si>
  <si>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</si>
  <si>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</si>
  <si>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</si>
  <si>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</si>
  <si>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</si>
  <si>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</si>
  <si>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</si>
  <si>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</si>
  <si>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</si>
  <si>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</si>
  <si>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</si>
  <si>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</si>
  <si>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</si>
  <si>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</si>
  <si>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</si>
  <si>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</si>
  <si>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</si>
  <si>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</si>
  <si>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</si>
  <si>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</si>
  <si>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</si>
  <si>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</si>
  <si>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</si>
  <si>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</si>
  <si>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</si>
  <si>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</si>
  <si>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</si>
  <si>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</si>
  <si>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</si>
  <si>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</si>
  <si>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</si>
  <si>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</si>
  <si>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</si>
  <si>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</si>
  <si>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</si>
  <si>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</si>
  <si>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</si>
  <si>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</si>
  <si>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</si>
  <si>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</si>
  <si>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</si>
  <si>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</si>
  <si>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</si>
  <si>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</si>
  <si>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</si>
  <si>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</si>
  <si>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</si>
  <si>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</si>
  <si>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</si>
  <si>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</si>
  <si>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</si>
  <si>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</si>
  <si>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</si>
  <si>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</si>
  <si>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</si>
  <si>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</si>
  <si>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</si>
  <si>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</si>
  <si>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</si>
  <si>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</si>
  <si>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</si>
  <si>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</si>
  <si>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</si>
  <si>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</si>
  <si>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</si>
  <si>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</si>
  <si>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</si>
  <si>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</si>
  <si>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</si>
  <si>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</si>
  <si>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</si>
  <si>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</si>
  <si>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</si>
  <si>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</si>
  <si>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</si>
  <si>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</si>
  <si>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</si>
  <si>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</si>
  <si>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</si>
  <si>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</si>
  <si>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</si>
  <si>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</si>
  <si>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</si>
  <si>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</si>
  <si>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</si>
  <si>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</si>
  <si>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</si>
  <si>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</si>
  <si>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</si>
  <si>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</si>
  <si>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</si>
  <si>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</si>
  <si>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</si>
  <si>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</si>
  <si>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</si>
  <si>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</si>
  <si>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</si>
  <si>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</si>
  <si>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</si>
  <si>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</si>
  <si>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</si>
  <si>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</si>
  <si>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</si>
  <si>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</si>
  <si>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</si>
  <si>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</si>
  <si>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</si>
  <si>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</si>
  <si>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</si>
  <si>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</si>
  <si>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</si>
  <si>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</si>
  <si>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</si>
  <si>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</si>
  <si>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</si>
  <si>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</si>
  <si>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</si>
  <si>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</si>
  <si>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</si>
  <si>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</si>
  <si>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</si>
  <si>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</si>
  <si>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</si>
  <si>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</si>
  <si>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</si>
  <si>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</si>
  <si>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</si>
  <si>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</si>
  <si>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</si>
  <si>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</si>
  <si>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</si>
  <si>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</si>
  <si>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</si>
  <si>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</si>
  <si>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</si>
  <si>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</si>
  <si>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</si>
  <si>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</si>
  <si>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</si>
  <si>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</si>
  <si>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</si>
  <si>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</si>
  <si>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</si>
  <si>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</si>
  <si>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</si>
  <si>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</si>
  <si>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</si>
  <si>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</si>
  <si>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</si>
  <si>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</si>
  <si>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</si>
  <si>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</si>
  <si>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</si>
  <si>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</si>
  <si>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</si>
  <si>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</si>
  <si>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</si>
  <si>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</si>
  <si>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</si>
  <si>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</si>
  <si>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</si>
  <si>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</si>
  <si>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</si>
  <si>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</si>
  <si>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</si>
  <si>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</si>
  <si>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</si>
  <si>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</si>
  <si>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</si>
  <si>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</si>
  <si>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</si>
  <si>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</si>
  <si>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</si>
  <si>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</si>
  <si>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</si>
  <si>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</si>
  <si>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</si>
  <si>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</si>
  <si>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</si>
  <si>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</si>
  <si>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</si>
  <si>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</si>
  <si>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</si>
  <si>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</si>
  <si>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</si>
  <si>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</si>
  <si>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</si>
  <si>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</si>
  <si>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</si>
  <si>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</si>
  <si>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</si>
  <si>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</si>
  <si>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</si>
  <si>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</si>
  <si>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</si>
  <si>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</si>
  <si>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</si>
  <si>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</si>
  <si>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</si>
  <si>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</si>
  <si>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</si>
  <si>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</si>
  <si>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</si>
  <si>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</si>
  <si>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</si>
  <si>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</si>
  <si>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</si>
  <si>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</si>
  <si>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</si>
  <si>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</si>
  <si>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</si>
  <si>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</si>
  <si>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</si>
  <si>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</si>
  <si>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</si>
  <si>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</si>
  <si>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</si>
  <si>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</si>
  <si>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</si>
  <si>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</si>
  <si>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</si>
  <si>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</si>
  <si>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</si>
  <si>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</si>
  <si>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</si>
  <si>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</si>
  <si>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</si>
  <si>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</si>
  <si>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</si>
  <si>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</si>
  <si>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</si>
  <si>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</si>
  <si>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</si>
  <si>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</si>
  <si>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</si>
  <si>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</si>
  <si>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</si>
  <si>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</si>
  <si>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</si>
  <si>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</si>
  <si>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</si>
  <si>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</si>
  <si>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</si>
  <si>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</si>
  <si>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</si>
  <si>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</si>
  <si>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</si>
  <si>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</si>
  <si>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</si>
  <si>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</si>
  <si>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</si>
  <si>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</si>
  <si>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</si>
  <si>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</si>
  <si>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</si>
  <si>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</si>
  <si>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</si>
  <si>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</si>
  <si>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</si>
  <si>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</si>
  <si>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</si>
  <si>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</si>
  <si>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</si>
  <si>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</si>
  <si>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</si>
  <si>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</si>
  <si>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</si>
  <si>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</si>
  <si>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</si>
  <si>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</si>
  <si>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</si>
  <si>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</si>
  <si>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</si>
  <si>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</si>
  <si>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</si>
  <si>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</si>
  <si>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</si>
  <si>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</si>
  <si>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</si>
  <si>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</si>
  <si>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</si>
  <si>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</si>
  <si>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</si>
  <si>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</si>
  <si>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</si>
  <si>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</si>
  <si>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</si>
  <si>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</si>
  <si>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</si>
  <si>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</si>
  <si>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</si>
  <si>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</si>
  <si>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</si>
  <si>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</si>
  <si>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</si>
  <si>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</si>
  <si>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</si>
  <si>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</si>
  <si>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</si>
  <si>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</si>
  <si>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</si>
  <si>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</si>
  <si>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</si>
  <si>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</si>
  <si>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</si>
  <si>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</si>
  <si>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</si>
  <si>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</si>
  <si>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</si>
  <si>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</si>
  <si>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</si>
  <si>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</si>
  <si>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</si>
  <si>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</si>
  <si>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</si>
  <si>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</si>
  <si>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</si>
  <si>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</si>
  <si>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</si>
  <si>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</si>
  <si>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</si>
  <si>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</si>
  <si>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</si>
  <si>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</si>
  <si>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</si>
  <si>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</si>
  <si>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</si>
  <si>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</si>
  <si>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</si>
  <si>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</si>
  <si>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</si>
  <si>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</si>
  <si>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</si>
  <si>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</si>
  <si>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</si>
  <si>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</si>
  <si>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</si>
  <si>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</si>
  <si>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</si>
  <si>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</si>
  <si>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</si>
  <si>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</si>
  <si>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</si>
  <si>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</si>
  <si>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</si>
  <si>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</si>
  <si>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</si>
  <si>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</si>
  <si>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</si>
  <si>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</si>
  <si>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</si>
  <si>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</si>
  <si>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</si>
  <si>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</si>
  <si>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</si>
  <si>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</si>
  <si>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</si>
  <si>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</si>
  <si>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</si>
  <si>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</si>
  <si>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</si>
  <si>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</si>
  <si>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</si>
  <si>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</si>
  <si>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</si>
  <si>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</si>
  <si>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</si>
  <si>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</si>
  <si>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</si>
  <si>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</si>
  <si>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</si>
  <si>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</si>
  <si>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</si>
  <si>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</si>
  <si>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</si>
  <si>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</si>
  <si>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</si>
  <si>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</si>
  <si>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</si>
  <si>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</si>
  <si>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</si>
  <si>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</si>
  <si>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</si>
  <si>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</si>
  <si>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</si>
  <si>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</si>
  <si>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</si>
  <si>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</si>
  <si>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</si>
  <si>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</si>
  <si>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</si>
  <si>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</si>
  <si>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</si>
  <si>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</si>
  <si>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</si>
  <si>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</si>
  <si>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</si>
  <si>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</si>
  <si>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</si>
  <si>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</si>
  <si>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</si>
  <si>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</si>
  <si>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</si>
  <si>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</si>
  <si>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</si>
  <si>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</si>
  <si>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</si>
  <si>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</si>
  <si>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</si>
  <si>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</si>
  <si>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</si>
  <si>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</si>
  <si>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</si>
  <si>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</si>
  <si>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</si>
  <si>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</si>
  <si>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</si>
  <si>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</si>
  <si>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</si>
  <si>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</si>
  <si>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</si>
  <si>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</si>
  <si>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</si>
  <si>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</si>
  <si>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</si>
  <si>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</si>
  <si>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</si>
  <si>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</si>
  <si>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</si>
  <si>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</si>
  <si>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</si>
  <si>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</si>
  <si>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</si>
  <si>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</si>
  <si>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</si>
  <si>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</si>
  <si>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</si>
  <si>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</si>
  <si>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</si>
  <si>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</si>
  <si>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</si>
  <si>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</si>
  <si>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</si>
  <si>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</si>
  <si>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</si>
  <si>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</si>
  <si>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</si>
  <si>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</si>
  <si>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</si>
  <si>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</si>
  <si>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</si>
  <si>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</si>
  <si>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</si>
  <si>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</si>
  <si>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</si>
  <si>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</si>
  <si>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</si>
  <si>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</si>
  <si>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</si>
  <si>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</si>
  <si>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</si>
  <si>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</si>
  <si>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</si>
  <si>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</si>
  <si>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</si>
  <si>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</si>
  <si>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</si>
  <si>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</si>
  <si>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</si>
  <si>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</si>
  <si>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</si>
  <si>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</si>
  <si>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</si>
  <si>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</si>
  <si>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</si>
  <si>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</si>
  <si>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</si>
  <si>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</si>
  <si>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</si>
  <si>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</si>
  <si>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</si>
  <si>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</si>
  <si>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</si>
  <si>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</si>
  <si>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</si>
  <si>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</si>
  <si>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</si>
  <si>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</si>
  <si>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</si>
  <si>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</si>
  <si>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</si>
  <si>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</si>
  <si>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</si>
  <si>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</si>
  <si>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</si>
  <si>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</si>
  <si>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</si>
  <si>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</si>
  <si>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</si>
  <si>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</si>
  <si>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</si>
  <si>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</si>
  <si>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</si>
  <si>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</si>
  <si>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</si>
  <si>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</si>
  <si>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</si>
  <si>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</si>
  <si>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</si>
  <si>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</si>
  <si>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</si>
  <si>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</si>
  <si>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</si>
  <si>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</si>
  <si>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</si>
  <si>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</si>
  <si>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</si>
  <si>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</si>
  <si>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</si>
  <si>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</si>
  <si>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</si>
  <si>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</si>
  <si>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</si>
  <si>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</si>
  <si>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</si>
  <si>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</si>
  <si>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</si>
  <si>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</si>
  <si>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</si>
  <si>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</si>
  <si>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</si>
  <si>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</si>
  <si>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</si>
  <si>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</si>
  <si>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</si>
  <si>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</si>
  <si>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</si>
  <si>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</si>
  <si>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</si>
  <si>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</si>
  <si>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</si>
  <si>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</si>
  <si>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</si>
  <si>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</si>
  <si>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</si>
  <si>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</si>
  <si>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</si>
  <si>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</si>
  <si>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</si>
  <si>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</si>
  <si>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</si>
  <si>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</si>
  <si>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</si>
  <si>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</si>
  <si>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</si>
  <si>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</si>
  <si>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</si>
  <si>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</si>
  <si>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</si>
  <si>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</si>
  <si>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</si>
  <si>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</si>
  <si>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</si>
  <si>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</si>
  <si>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</si>
  <si>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</si>
  <si>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</si>
  <si>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</si>
  <si>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</si>
  <si>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</si>
  <si>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</si>
  <si>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</si>
  <si>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</si>
  <si>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</si>
  <si>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</si>
  <si>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</si>
  <si>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</si>
  <si>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</si>
  <si>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</si>
  <si>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</si>
  <si>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</si>
  <si>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</si>
  <si>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</si>
  <si>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</si>
  <si>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</si>
  <si>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</si>
  <si>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</si>
  <si>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</si>
  <si>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</si>
  <si>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</si>
  <si>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</si>
  <si>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</si>
  <si>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</si>
  <si>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</si>
  <si>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</si>
  <si>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</si>
  <si>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</si>
  <si>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</si>
  <si>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</si>
  <si>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</si>
  <si>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</si>
  <si>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</si>
  <si>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</si>
  <si>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</si>
  <si>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</si>
  <si>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</si>
  <si>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</si>
  <si>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</si>
  <si>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</si>
  <si>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</si>
  <si>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</si>
  <si>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</si>
  <si>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</si>
  <si>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</si>
  <si>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</si>
  <si>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</si>
  <si>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</si>
  <si>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</si>
  <si>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</si>
  <si>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</si>
  <si>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</si>
  <si>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</si>
  <si>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</si>
  <si>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</si>
  <si>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</si>
  <si>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</si>
  <si>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</si>
  <si>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</si>
  <si>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</si>
  <si>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</si>
  <si>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</si>
  <si>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</si>
  <si>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</si>
  <si>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</si>
  <si>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</si>
  <si>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</si>
  <si>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</si>
  <si>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</si>
  <si>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</si>
  <si>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</si>
  <si>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</si>
  <si>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</si>
  <si>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</si>
  <si>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</si>
  <si>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</si>
  <si>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</si>
  <si>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</si>
  <si>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</si>
  <si>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</si>
  <si>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</si>
  <si>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</si>
  <si>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</si>
  <si>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</si>
  <si>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</si>
  <si>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</si>
  <si>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</si>
  <si>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</si>
  <si>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</si>
  <si>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</si>
  <si>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</si>
  <si>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</si>
  <si>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</si>
  <si>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</si>
  <si>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</si>
  <si>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</si>
  <si>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</si>
  <si>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</si>
  <si>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</si>
  <si>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</si>
  <si>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</si>
  <si>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</si>
  <si>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</si>
  <si>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</si>
  <si>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</si>
  <si>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</si>
  <si>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</si>
  <si>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</si>
  <si>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</si>
  <si>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</si>
  <si>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</si>
  <si>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</si>
  <si>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</si>
  <si>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</si>
  <si>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</si>
  <si>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</si>
  <si>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</si>
  <si>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</si>
  <si>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</si>
  <si>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</si>
  <si>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</si>
  <si>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</si>
  <si>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</si>
  <si>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</si>
  <si>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</si>
  <si>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</si>
  <si>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</si>
  <si>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</si>
  <si>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</si>
  <si>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</si>
  <si>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</si>
  <si>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</si>
  <si>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</si>
  <si>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</si>
  <si>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</si>
  <si>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</si>
  <si>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</si>
  <si>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</si>
  <si>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</si>
  <si>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</si>
  <si>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</si>
  <si>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</si>
  <si>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</si>
  <si>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</si>
  <si>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</si>
  <si>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</si>
  <si>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</si>
  <si>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</si>
  <si>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</si>
  <si>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</si>
  <si>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</si>
  <si>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</si>
  <si>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</si>
  <si>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</si>
  <si>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</si>
  <si>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</si>
  <si>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</si>
  <si>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</si>
  <si>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</si>
  <si>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</si>
  <si>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</si>
  <si>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</si>
  <si>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</si>
  <si>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</si>
  <si>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</si>
  <si>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</si>
  <si>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</si>
  <si>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</si>
  <si>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</si>
  <si>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</si>
  <si>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</si>
  <si>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</si>
  <si>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</si>
  <si>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</si>
  <si>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</si>
  <si>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</si>
  <si>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</si>
  <si>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</si>
  <si>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</si>
  <si>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</si>
  <si>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</si>
  <si>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</si>
  <si>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</si>
  <si>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</si>
  <si>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</si>
  <si>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</si>
  <si>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</si>
  <si>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</si>
  <si>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</si>
  <si>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</si>
  <si>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</si>
  <si>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</si>
  <si>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</si>
  <si>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</si>
  <si>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</si>
  <si>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</si>
  <si>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</si>
  <si>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</si>
  <si>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</si>
  <si>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</si>
  <si>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</si>
  <si>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</si>
  <si>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</si>
  <si>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</si>
  <si>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</si>
  <si>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</si>
  <si>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</si>
  <si>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</si>
  <si>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</si>
  <si>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</si>
  <si>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</si>
  <si>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</si>
  <si>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</si>
  <si>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</si>
  <si>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</si>
  <si>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</si>
  <si>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</si>
  <si>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</si>
  <si>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</si>
  <si>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</si>
  <si>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</si>
  <si>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</si>
  <si>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</si>
  <si>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</si>
  <si>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</si>
  <si>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</si>
  <si>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</si>
  <si>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</si>
  <si>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</si>
  <si>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</si>
  <si>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</si>
  <si>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</si>
  <si>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</si>
  <si>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</si>
  <si>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</si>
  <si>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</si>
  <si>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</si>
  <si>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</si>
  <si>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</si>
  <si>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</si>
  <si>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</si>
  <si>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</si>
  <si>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</si>
  <si>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</si>
  <si>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</si>
  <si>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</si>
  <si>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</si>
  <si>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</si>
  <si>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</si>
  <si>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</si>
  <si>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</si>
  <si>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</si>
  <si>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</si>
  <si>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</si>
  <si>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</si>
  <si>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</si>
  <si>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</si>
  <si>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</si>
  <si>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</si>
  <si>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</si>
  <si>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</si>
  <si>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</si>
  <si>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</si>
  <si>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</si>
  <si>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</si>
  <si>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</si>
  <si>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</si>
  <si>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</si>
  <si>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</si>
  <si>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</si>
  <si>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</si>
  <si>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</si>
  <si>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</si>
  <si>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</si>
  <si>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</si>
  <si>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</si>
  <si>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</si>
  <si>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</si>
  <si>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</si>
  <si>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</si>
  <si>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</si>
  <si>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</si>
  <si>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</si>
  <si>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</si>
  <si>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</si>
  <si>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</si>
  <si>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</si>
  <si>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</si>
  <si>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</si>
  <si>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</si>
  <si>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</si>
  <si>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</si>
  <si>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</si>
  <si>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</si>
  <si>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</si>
  <si>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</si>
  <si>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</si>
  <si>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</si>
  <si>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</si>
  <si>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</si>
  <si>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</si>
  <si>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</si>
  <si>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</si>
  <si>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</si>
  <si>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</si>
  <si>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</si>
  <si>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</si>
  <si>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</si>
  <si>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</si>
  <si>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</si>
  <si>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</si>
  <si>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</si>
  <si>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</si>
  <si>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</si>
  <si>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</si>
  <si>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</si>
  <si>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</si>
  <si>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</si>
  <si>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</si>
  <si>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</si>
  <si>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</si>
  <si>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</si>
  <si>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</si>
  <si>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</si>
  <si>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</si>
  <si>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</si>
  <si>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</si>
  <si>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</si>
  <si>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</si>
  <si>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</si>
  <si>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</si>
  <si>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</si>
  <si>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</si>
  <si>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</si>
  <si>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</si>
  <si>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</si>
  <si>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</si>
  <si>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</si>
  <si>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</si>
  <si>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</si>
  <si>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</si>
  <si>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</si>
  <si>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</si>
  <si>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</si>
  <si>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</si>
  <si>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</si>
  <si>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</si>
  <si>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</si>
  <si>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</si>
  <si>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</si>
  <si>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</si>
  <si>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</si>
  <si>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</si>
  <si>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</si>
  <si>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</si>
  <si>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</si>
  <si>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</si>
  <si>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</si>
  <si>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</si>
  <si>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</si>
  <si>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</si>
  <si>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</si>
  <si>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</si>
  <si>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</si>
  <si>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</si>
  <si>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</si>
  <si>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</si>
  <si>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</si>
  <si>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</si>
  <si>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</si>
  <si>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</si>
  <si>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</si>
  <si>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</si>
  <si>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</si>
  <si>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</si>
  <si>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</si>
  <si>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</si>
  <si>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</si>
  <si>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</si>
  <si>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</si>
  <si>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</si>
  <si>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</si>
  <si>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</si>
  <si>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</si>
  <si>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</si>
  <si>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</si>
  <si>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</si>
  <si>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</si>
  <si>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</si>
  <si>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</si>
  <si>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</si>
  <si>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</si>
  <si>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</si>
  <si>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</si>
  <si>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</si>
  <si>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</si>
  <si>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</si>
  <si>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</si>
  <si>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</si>
  <si>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</si>
  <si>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</si>
  <si>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</si>
  <si>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</si>
  <si>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</si>
  <si>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</si>
  <si>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</si>
  <si>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</si>
  <si>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</si>
  <si>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</si>
  <si>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</si>
  <si>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</si>
  <si>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</si>
  <si>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</si>
  <si>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</si>
  <si>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</si>
  <si>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</si>
  <si>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</si>
  <si>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</si>
  <si>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</si>
  <si>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</si>
  <si>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</si>
  <si>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</si>
  <si>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</si>
  <si>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</si>
  <si>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</si>
  <si>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</si>
  <si>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</si>
  <si>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</si>
  <si>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</si>
  <si>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</si>
  <si>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</si>
  <si>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</si>
  <si>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</si>
  <si>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</si>
  <si>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</si>
  <si>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</si>
  <si>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</si>
  <si>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</si>
  <si>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</si>
  <si>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</si>
  <si>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</si>
  <si>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</si>
  <si>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</si>
  <si>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</si>
  <si>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</si>
  <si>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</si>
  <si>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</si>
  <si>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</si>
  <si>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</si>
  <si>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</si>
  <si>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</si>
  <si>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</si>
  <si>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</si>
  <si>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</si>
  <si>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</si>
  <si>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</si>
  <si>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</si>
  <si>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</si>
  <si>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</si>
  <si>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</si>
  <si>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</si>
  <si>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</si>
  <si>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</si>
  <si>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</si>
  <si>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</si>
  <si>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</si>
  <si>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</si>
  <si>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</si>
  <si>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</si>
  <si>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</si>
  <si>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</si>
  <si>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</si>
  <si>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</si>
  <si>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</si>
  <si>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</si>
  <si>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</si>
  <si>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</si>
  <si>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</si>
  <si>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</si>
  <si>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</si>
  <si>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</si>
  <si>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</si>
  <si>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</si>
  <si>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</si>
  <si>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</si>
  <si>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</si>
  <si>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</si>
  <si>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</si>
  <si>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</si>
  <si>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</si>
  <si>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</si>
  <si>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</si>
  <si>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</si>
  <si>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</si>
  <si>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</si>
  <si>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</si>
  <si>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</si>
  <si>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</si>
  <si>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</si>
  <si>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</si>
  <si>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</si>
  <si>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</si>
  <si>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</si>
  <si>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</si>
  <si>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</si>
  <si>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</si>
  <si>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</si>
  <si>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</si>
  <si>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</si>
  <si>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</si>
  <si>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</si>
  <si>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</si>
  <si>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</si>
  <si>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</si>
  <si>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</si>
  <si>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</si>
  <si>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</si>
  <si>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</si>
  <si>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</si>
  <si>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</si>
  <si>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</si>
  <si>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</si>
  <si>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</si>
  <si>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</si>
  <si>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</si>
  <si>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</si>
  <si>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</si>
  <si>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</si>
  <si>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</si>
  <si>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</si>
  <si>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</si>
  <si>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</si>
  <si>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</si>
  <si>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</si>
  <si>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</si>
  <si>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</si>
  <si>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</si>
  <si>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</si>
  <si>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</si>
  <si>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</si>
  <si>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</si>
  <si>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</si>
  <si>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</si>
  <si>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</si>
  <si>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</si>
  <si>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</si>
  <si>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</si>
  <si>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</si>
  <si>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</si>
  <si>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</si>
  <si>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</si>
  <si>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</si>
  <si>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</si>
  <si>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</si>
  <si>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</si>
  <si>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</si>
  <si>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</si>
  <si>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</si>
  <si>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</si>
  <si>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</si>
  <si>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</si>
  <si>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</si>
  <si>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</si>
  <si>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</si>
  <si>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</si>
  <si>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</si>
  <si>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</si>
  <si>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</si>
  <si>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</si>
  <si>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</si>
  <si>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</si>
  <si>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</si>
  <si>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</si>
  <si>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</si>
  <si>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</si>
  <si>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</si>
  <si>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</si>
  <si>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</si>
  <si>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</si>
  <si>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</si>
  <si>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</si>
  <si>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</si>
  <si>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</si>
  <si>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</si>
  <si>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</si>
  <si>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</si>
  <si>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</si>
  <si>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</si>
  <si>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</si>
  <si>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</si>
  <si>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</si>
  <si>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</si>
  <si>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</si>
  <si>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</si>
  <si>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</si>
  <si>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</si>
  <si>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</si>
  <si>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</si>
  <si>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</si>
  <si>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</si>
  <si>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</si>
  <si>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</si>
  <si>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</si>
  <si>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</si>
  <si>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</si>
  <si>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</si>
  <si>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</si>
  <si>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</si>
  <si>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</si>
  <si>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</si>
  <si>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</si>
  <si>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</si>
  <si>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</si>
  <si>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</si>
  <si>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</si>
  <si>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</si>
  <si>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</si>
  <si>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</si>
  <si>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</si>
  <si>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</si>
  <si>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</si>
  <si>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</si>
  <si>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</si>
  <si>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</si>
  <si>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</si>
  <si>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</si>
  <si>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</si>
  <si>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</si>
  <si>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</si>
  <si>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</si>
  <si>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</si>
  <si>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</si>
  <si>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</si>
  <si>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</si>
  <si>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</si>
  <si>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</si>
  <si>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</si>
  <si>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</si>
  <si>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</si>
  <si>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</si>
  <si>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</si>
  <si>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</si>
  <si>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</si>
  <si>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</si>
  <si>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</si>
  <si>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</si>
  <si>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</si>
  <si>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</si>
  <si>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</si>
  <si>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</si>
  <si>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</si>
  <si>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</si>
  <si>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</si>
  <si>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</si>
  <si>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</si>
  <si>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</si>
  <si>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</si>
  <si>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</si>
  <si>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</si>
  <si>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</si>
  <si>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</si>
  <si>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</si>
  <si>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</si>
  <si>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</si>
  <si>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</si>
  <si>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</si>
  <si>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</si>
  <si>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</si>
  <si>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</si>
  <si>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</si>
  <si>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</si>
  <si>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</si>
  <si>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</si>
  <si>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</si>
  <si>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</si>
  <si>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</si>
  <si>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</si>
  <si>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</si>
  <si>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</si>
  <si>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</si>
  <si>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</si>
  <si>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</si>
  <si>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</si>
  <si>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</si>
  <si>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</si>
  <si>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</si>
  <si>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</si>
  <si>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</si>
  <si>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</si>
  <si>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</si>
  <si>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</si>
  <si>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</si>
  <si>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</si>
  <si>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</si>
  <si>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</si>
  <si>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</si>
  <si>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</si>
  <si>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</si>
  <si>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</si>
  <si>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</si>
  <si>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</si>
  <si>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</si>
  <si>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</si>
  <si>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</si>
  <si>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</si>
  <si>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</si>
  <si>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</si>
  <si>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</si>
  <si>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</si>
  <si>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</si>
  <si>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</si>
  <si>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</si>
  <si>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</si>
  <si>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</si>
  <si>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</si>
  <si>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</si>
  <si>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</si>
  <si>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</si>
  <si>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</si>
  <si>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</si>
  <si>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</si>
  <si>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</si>
  <si>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</si>
  <si>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</si>
  <si>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</si>
  <si>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</si>
  <si>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</si>
  <si>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</si>
  <si>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</si>
  <si>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</si>
  <si>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</si>
  <si>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</si>
  <si>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</si>
  <si>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</si>
  <si>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</si>
  <si>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</si>
  <si>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</si>
  <si>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</si>
  <si>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</si>
  <si>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</si>
  <si>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</si>
  <si>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</si>
  <si>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</si>
  <si>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</si>
  <si>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</si>
  <si>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</si>
  <si>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</si>
  <si>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</si>
  <si>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</si>
  <si>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</si>
  <si>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</si>
  <si>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</si>
  <si>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</si>
  <si>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</si>
  <si>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</si>
  <si>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</si>
  <si>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</si>
  <si>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</si>
  <si>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</si>
  <si>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</si>
  <si>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</si>
  <si>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</si>
  <si>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</si>
  <si>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</si>
  <si>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</si>
  <si>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</si>
  <si>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</si>
  <si>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</si>
  <si>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</si>
  <si>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</si>
  <si>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</si>
  <si>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</si>
  <si>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</si>
  <si>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</si>
  <si>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</si>
  <si>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</si>
  <si>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</si>
  <si>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</si>
  <si>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</si>
  <si>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</si>
  <si>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</si>
  <si>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</si>
  <si>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</si>
  <si>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</si>
  <si>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</si>
  <si>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</si>
  <si>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</si>
  <si>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</si>
  <si>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</si>
  <si>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</si>
  <si>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</si>
  <si>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</si>
  <si>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</si>
  <si>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</si>
  <si>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</si>
  <si>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</si>
  <si>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</si>
  <si>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</si>
  <si>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</si>
  <si>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</si>
  <si>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</si>
  <si>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</si>
  <si>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</si>
  <si>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</si>
  <si>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</si>
  <si>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</si>
  <si>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</si>
  <si>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</si>
  <si>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</si>
  <si>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</si>
  <si>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</si>
  <si>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</si>
  <si>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</si>
  <si>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</si>
  <si>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</si>
  <si>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</si>
  <si>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</si>
  <si>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</si>
  <si>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</si>
  <si>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</si>
  <si>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</si>
  <si>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</si>
  <si>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</si>
  <si>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</si>
  <si>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</si>
  <si>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</si>
  <si>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</si>
  <si>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</si>
  <si>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</si>
  <si>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</si>
  <si>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</si>
  <si>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</si>
  <si>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</si>
  <si>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</si>
  <si>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</si>
  <si>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</si>
  <si>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</si>
  <si>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</si>
  <si>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</si>
  <si>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</si>
  <si>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</si>
  <si>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</si>
  <si>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</si>
  <si>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</si>
  <si>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</si>
  <si>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</si>
  <si>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</si>
  <si>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</si>
  <si>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</si>
  <si>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</si>
  <si>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</si>
  <si>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</si>
  <si>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</si>
  <si>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</si>
  <si>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</si>
  <si>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</si>
  <si>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</si>
  <si>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</si>
  <si>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</si>
  <si>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</si>
  <si>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</si>
  <si>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</si>
  <si>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</si>
  <si>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</si>
  <si>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</si>
  <si>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</si>
  <si>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</si>
  <si>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</si>
  <si>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</si>
  <si>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</si>
  <si>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</si>
  <si>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</si>
  <si>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</si>
  <si>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</si>
  <si>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</si>
  <si>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</si>
  <si>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</si>
  <si>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</si>
  <si>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</si>
  <si>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</si>
  <si>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</si>
  <si>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</si>
  <si>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</si>
  <si>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</si>
  <si>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</si>
  <si>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</si>
  <si>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</si>
  <si>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</si>
  <si>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</si>
  <si>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</si>
  <si>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</si>
  <si>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</si>
  <si>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</si>
  <si>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</si>
  <si>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</si>
  <si>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</si>
  <si>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</si>
  <si>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</si>
  <si>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</si>
  <si>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</si>
  <si>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</si>
  <si>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</si>
  <si>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</si>
  <si>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</si>
  <si>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</si>
  <si>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</si>
  <si>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</si>
  <si>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</si>
  <si>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</si>
  <si>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</si>
  <si>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</si>
  <si>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</si>
  <si>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</si>
  <si>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</si>
  <si>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</si>
  <si>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</si>
  <si>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</si>
  <si>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</si>
  <si>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</si>
  <si>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</si>
  <si>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</si>
  <si>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</si>
  <si>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</si>
  <si>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</si>
  <si>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</si>
  <si>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</si>
  <si>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</si>
  <si>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</si>
  <si>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</si>
  <si>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</si>
  <si>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</si>
  <si>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</si>
  <si>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</si>
  <si>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</si>
  <si>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</si>
  <si>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</si>
  <si>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</si>
  <si>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</si>
  <si>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</si>
  <si>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</si>
  <si>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</si>
  <si>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</si>
  <si>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</si>
  <si>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</si>
  <si>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</si>
  <si>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</si>
  <si>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</si>
  <si>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</si>
  <si>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</si>
  <si>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</si>
  <si>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</si>
  <si>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</si>
  <si>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</si>
  <si>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</si>
  <si>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</si>
  <si>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</si>
  <si>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</si>
  <si>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</si>
  <si>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</si>
  <si>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</si>
  <si>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</si>
  <si>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</si>
  <si>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</si>
  <si>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</si>
  <si>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</si>
  <si>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</si>
  <si>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</si>
  <si>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</si>
  <si>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</si>
  <si>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</si>
  <si>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</si>
  <si>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</si>
  <si>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</si>
  <si>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</si>
  <si>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</si>
  <si>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</si>
  <si>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</si>
  <si>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</si>
  <si>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</si>
  <si>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</si>
  <si>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</si>
  <si>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</si>
  <si>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</si>
  <si>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</si>
  <si>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</si>
  <si>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</si>
  <si>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</si>
  <si>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</si>
  <si>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</si>
  <si>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</si>
  <si>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</si>
  <si>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</si>
  <si>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</si>
  <si>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</si>
  <si>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</si>
  <si>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</si>
  <si>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</si>
  <si>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</si>
  <si>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</si>
  <si>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</si>
  <si>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</si>
  <si>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</si>
  <si>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</si>
  <si>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</si>
  <si>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</si>
  <si>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</si>
  <si>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</si>
  <si>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</si>
  <si>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</si>
  <si>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</si>
  <si>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</si>
  <si>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</si>
  <si>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</si>
  <si>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</si>
  <si>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</si>
  <si>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</si>
  <si>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</si>
  <si>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</si>
  <si>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</si>
  <si>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</si>
  <si>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</si>
  <si>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</si>
  <si>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</si>
  <si>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</si>
  <si>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</si>
  <si>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</si>
  <si>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</si>
  <si>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</si>
  <si>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</si>
  <si>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</si>
  <si>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</si>
  <si>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</si>
  <si>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</si>
  <si>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</si>
  <si>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</si>
  <si>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</si>
  <si>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</si>
  <si>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</si>
  <si>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</si>
  <si>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</si>
  <si>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</si>
  <si>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</si>
  <si>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</si>
  <si>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</si>
  <si>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</si>
  <si>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</si>
  <si>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</si>
  <si>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</si>
  <si>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</si>
  <si>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</si>
  <si>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</si>
  <si>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</si>
  <si>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</si>
  <si>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</si>
  <si>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</si>
  <si>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</si>
  <si>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</si>
  <si>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</si>
  <si>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</si>
  <si>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</si>
  <si>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</si>
  <si>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</si>
  <si>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</si>
  <si>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</si>
  <si>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</si>
  <si>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</si>
  <si>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</si>
  <si>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</si>
  <si>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</si>
  <si>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</si>
  <si>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</si>
  <si>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</si>
  <si>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</si>
  <si>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</si>
  <si>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</si>
  <si>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</si>
  <si>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</si>
  <si>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</si>
  <si>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</si>
  <si>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</si>
  <si>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</si>
  <si>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</si>
  <si>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</si>
  <si>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</si>
  <si>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</si>
  <si>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</si>
  <si>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</si>
  <si>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</si>
  <si>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</si>
  <si>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</si>
  <si>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</si>
  <si>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</si>
  <si>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</si>
  <si>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</si>
  <si>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</si>
  <si>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</si>
  <si>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</si>
  <si>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</si>
  <si>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</si>
  <si>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</si>
  <si>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</si>
  <si>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</si>
  <si>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</si>
  <si>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</si>
  <si>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</si>
  <si>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</si>
  <si>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</si>
  <si>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</si>
  <si>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</si>
  <si>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</si>
  <si>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</si>
  <si>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</si>
  <si>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</si>
  <si>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</si>
  <si>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</si>
  <si>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</si>
  <si>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</si>
  <si>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</si>
  <si>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</si>
  <si>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</si>
  <si>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</si>
  <si>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</si>
  <si>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</si>
  <si>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</si>
  <si>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</si>
  <si>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</si>
  <si>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</si>
  <si>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</si>
  <si>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</si>
  <si>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</si>
  <si>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</si>
  <si>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</si>
  <si>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</si>
  <si>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</si>
  <si>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</si>
  <si>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</si>
  <si>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</si>
  <si>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</si>
  <si>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</si>
  <si>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</si>
  <si>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</si>
  <si>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</si>
  <si>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</si>
  <si>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</si>
  <si>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</si>
  <si>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</si>
  <si>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</si>
  <si>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</si>
  <si>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</si>
  <si>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</si>
  <si>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</si>
  <si>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</si>
  <si>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</si>
  <si>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</si>
  <si>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</si>
  <si>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</si>
  <si>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</si>
  <si>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</si>
  <si>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</si>
  <si>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</si>
  <si>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</si>
  <si>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</si>
  <si>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</si>
  <si>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</si>
  <si>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</si>
  <si>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</si>
  <si>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</si>
  <si>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</si>
  <si>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</si>
  <si>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</si>
  <si>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</si>
  <si>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</si>
  <si>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</si>
  <si>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</si>
  <si>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</si>
  <si>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</si>
  <si>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</si>
  <si>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</si>
  <si>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</si>
  <si>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</si>
  <si>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</si>
  <si>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</si>
  <si>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</si>
  <si>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</si>
  <si>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</si>
  <si>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</si>
  <si>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</si>
  <si>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</si>
  <si>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</si>
  <si>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</si>
  <si>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</si>
  <si>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</si>
  <si>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</si>
  <si>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</si>
  <si>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</si>
  <si>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</si>
  <si>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</si>
  <si>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</si>
  <si>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</si>
  <si>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</si>
  <si>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</si>
  <si>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</si>
  <si>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</si>
  <si>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</si>
  <si>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</si>
  <si>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</si>
  <si>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</si>
  <si>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</si>
  <si>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</si>
  <si>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</si>
  <si>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</si>
  <si>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</si>
  <si>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</si>
  <si>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</si>
  <si>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</si>
  <si>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</si>
  <si>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</si>
  <si>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</si>
  <si>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</si>
  <si>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</si>
  <si>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</si>
  <si>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</si>
  <si>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</si>
  <si>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</si>
  <si>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</si>
  <si>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</si>
  <si>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</si>
  <si>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</si>
  <si>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</si>
  <si>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</si>
  <si>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</si>
  <si>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</si>
  <si>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</si>
  <si>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</si>
  <si>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</si>
  <si>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</si>
  <si>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</si>
  <si>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</si>
  <si>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</si>
  <si>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</si>
  <si>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</si>
  <si>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</si>
  <si>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</si>
  <si>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</si>
  <si>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</si>
  <si>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</si>
  <si>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</si>
  <si>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</si>
  <si>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</si>
  <si>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</si>
  <si>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</si>
  <si>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</si>
  <si>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</si>
  <si>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</si>
  <si>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</si>
  <si>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</si>
  <si>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</si>
  <si>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</si>
  <si>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</si>
  <si>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</si>
  <si>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</si>
  <si>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</si>
  <si>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</si>
  <si>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</si>
  <si>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</si>
  <si>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</si>
  <si>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</si>
  <si>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</si>
  <si>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</si>
  <si>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</si>
  <si>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</si>
  <si>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</si>
  <si>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</si>
  <si>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</si>
  <si>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</si>
  <si>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</si>
  <si>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</si>
  <si>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</si>
  <si>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</si>
  <si>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</si>
  <si>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</si>
  <si>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</si>
  <si>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</si>
  <si>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</si>
  <si>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</si>
  <si>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</si>
  <si>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</si>
  <si>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</si>
  <si>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</si>
  <si>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</si>
  <si>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</si>
  <si>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</si>
  <si>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</si>
  <si>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</si>
  <si>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</si>
  <si>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</si>
  <si>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</si>
  <si>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</si>
  <si>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</si>
  <si>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</si>
  <si>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</si>
  <si>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</si>
  <si>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</si>
  <si>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</si>
  <si>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</si>
  <si>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</si>
  <si>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</si>
  <si>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</si>
  <si>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</si>
  <si>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</si>
  <si>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</si>
  <si>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</si>
  <si>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</si>
  <si>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</si>
  <si>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</si>
  <si>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</si>
  <si>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</si>
  <si>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</si>
  <si>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</si>
  <si>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</si>
  <si>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</si>
  <si>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</si>
  <si>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</si>
  <si>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</si>
  <si>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</si>
  <si>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</si>
  <si>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</si>
  <si>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</si>
  <si>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</si>
  <si>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</si>
  <si>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</si>
  <si>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</si>
  <si>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</si>
  <si>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</si>
  <si>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</si>
  <si>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</si>
  <si>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</si>
  <si>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</si>
  <si>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</si>
  <si>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</si>
  <si>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</si>
  <si>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</si>
  <si>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</si>
  <si>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</si>
  <si>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</si>
  <si>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</si>
  <si>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</si>
  <si>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</si>
  <si>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</si>
  <si>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</si>
  <si>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</si>
  <si>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</si>
  <si>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</si>
  <si>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</si>
  <si>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</si>
  <si>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</si>
  <si>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</si>
  <si>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</si>
  <si>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</si>
  <si>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</si>
  <si>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</si>
  <si>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</si>
  <si>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</si>
  <si>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</si>
  <si>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</si>
  <si>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</si>
  <si>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</si>
  <si>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</si>
  <si>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</si>
  <si>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</si>
  <si>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</si>
  <si>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</si>
  <si>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</si>
  <si>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</si>
  <si>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</si>
  <si>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</si>
  <si>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</si>
  <si>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</si>
  <si>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</si>
  <si>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</si>
  <si>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</si>
  <si>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</si>
  <si>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</si>
  <si>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</si>
  <si>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</si>
  <si>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</si>
  <si>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</si>
  <si>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</si>
  <si>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</si>
  <si>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</si>
  <si>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</si>
  <si>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</si>
  <si>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</si>
  <si>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</si>
  <si>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</si>
  <si>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</si>
  <si>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</si>
  <si>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</si>
  <si>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</si>
  <si>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</si>
  <si>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</si>
  <si>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</si>
  <si>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</si>
  <si>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</si>
  <si>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</si>
  <si>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</si>
  <si>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</si>
  <si>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</si>
  <si>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</si>
  <si>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</si>
  <si>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</si>
  <si>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</si>
  <si>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</si>
  <si>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</si>
  <si>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</si>
  <si>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</si>
  <si>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</si>
  <si>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</si>
  <si>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</si>
  <si>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</si>
  <si>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</si>
  <si>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</si>
  <si>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</si>
  <si>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</si>
  <si>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</si>
  <si>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</si>
  <si>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</si>
  <si>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</si>
  <si>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</si>
  <si>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</si>
  <si>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</si>
  <si>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</si>
  <si>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</si>
  <si>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</si>
  <si>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</si>
  <si>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</si>
  <si>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</si>
  <si>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</si>
  <si>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</si>
  <si>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</si>
  <si>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</si>
  <si>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</si>
  <si>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</si>
  <si>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</si>
  <si>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</si>
  <si>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</si>
  <si>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</si>
  <si>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</si>
  <si>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</si>
  <si>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</si>
  <si>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</si>
  <si>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</si>
  <si>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</si>
  <si>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</si>
  <si>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</si>
  <si>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</si>
  <si>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</si>
  <si>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</si>
  <si>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</si>
  <si>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</si>
  <si>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</si>
  <si>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</si>
  <si>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</si>
  <si>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</si>
  <si>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</si>
  <si>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</si>
  <si>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</si>
  <si>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</si>
  <si>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</si>
  <si>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</si>
  <si>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</si>
  <si>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</si>
  <si>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</si>
  <si>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</si>
  <si>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</si>
  <si>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</si>
  <si>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</si>
  <si>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</si>
  <si>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</si>
  <si>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</si>
  <si>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</si>
  <si>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</si>
  <si>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</si>
  <si>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</si>
  <si>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</si>
  <si>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</si>
  <si>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</si>
  <si>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</si>
  <si>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</si>
  <si>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</si>
  <si>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</si>
  <si>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</si>
  <si>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</si>
  <si>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</si>
  <si>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</si>
  <si>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</si>
  <si>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</si>
  <si>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</si>
  <si>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</si>
  <si>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</si>
  <si>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</si>
  <si>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</si>
  <si>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</si>
  <si>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</si>
  <si>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</si>
  <si>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</si>
  <si>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</si>
  <si>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</si>
  <si>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</si>
  <si>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</si>
  <si>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</si>
  <si>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</si>
  <si>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</si>
  <si>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</si>
  <si>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</si>
  <si>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</si>
  <si>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</si>
  <si>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</si>
  <si>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</si>
  <si>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</si>
  <si>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</si>
  <si>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</si>
  <si>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</si>
  <si>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</si>
  <si>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</si>
  <si>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</si>
  <si>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</si>
  <si>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</si>
  <si>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</si>
  <si>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</si>
  <si>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</si>
  <si>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</si>
  <si>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</si>
  <si>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</si>
  <si>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</si>
  <si>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</si>
  <si>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</si>
  <si>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</si>
  <si>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</si>
  <si>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</si>
  <si>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</si>
  <si>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</si>
  <si>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</si>
  <si>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</si>
  <si>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</si>
  <si>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</si>
  <si>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</si>
  <si>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</si>
  <si>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</si>
  <si>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</si>
  <si>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</si>
  <si>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</si>
  <si>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</si>
  <si>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</si>
  <si>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</si>
  <si>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</si>
  <si>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</si>
  <si>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</si>
  <si>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</si>
  <si>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</si>
  <si>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</si>
  <si>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</si>
  <si>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</si>
  <si>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</si>
  <si>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</si>
  <si>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</si>
  <si>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</si>
  <si>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</si>
  <si>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</si>
  <si>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</si>
  <si>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</si>
  <si>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</si>
  <si>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</si>
  <si>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</si>
  <si>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</si>
  <si>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</si>
  <si>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</si>
  <si>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</si>
  <si>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</si>
  <si>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</si>
  <si>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</si>
  <si>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</si>
  <si>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</si>
  <si>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</si>
  <si>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</si>
  <si>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</si>
  <si>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</si>
  <si>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</si>
  <si>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</si>
  <si>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</si>
  <si>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</si>
  <si>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</si>
  <si>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</si>
  <si>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</si>
  <si>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</si>
  <si>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</si>
  <si>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</si>
  <si>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</si>
  <si>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</si>
  <si>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</si>
  <si>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</si>
  <si>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</si>
  <si>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</si>
  <si>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</si>
  <si>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</si>
  <si>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</si>
  <si>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</si>
  <si>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</si>
  <si>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</si>
  <si>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</si>
  <si>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</si>
  <si>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</si>
  <si>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</si>
  <si>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</si>
  <si>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</si>
  <si>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</si>
  <si>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</si>
  <si>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</si>
  <si>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</si>
  <si>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</si>
  <si>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</si>
  <si>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</si>
  <si>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</si>
  <si>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</si>
  <si>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</si>
  <si>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</si>
  <si>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</si>
  <si>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</si>
  <si>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</si>
  <si>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</si>
  <si>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</si>
  <si>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</si>
  <si>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</si>
  <si>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</si>
  <si>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</si>
  <si>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</si>
  <si>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</si>
  <si>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</si>
  <si>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</si>
  <si>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</si>
  <si>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</si>
  <si>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</si>
  <si>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</si>
  <si>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</si>
  <si>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</si>
  <si>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</si>
  <si>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</si>
  <si>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</si>
  <si>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</si>
  <si>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</si>
  <si>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</si>
  <si>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</si>
  <si>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</si>
  <si>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</si>
  <si>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</si>
  <si>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</si>
  <si>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</si>
  <si>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</si>
  <si>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</si>
  <si>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</si>
  <si>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</si>
  <si>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</si>
  <si>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</si>
  <si>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</si>
  <si>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</si>
  <si>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</si>
  <si>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</si>
  <si>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</si>
  <si>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</si>
  <si>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</si>
  <si>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</si>
  <si>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</si>
  <si>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</si>
  <si>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</si>
  <si>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</si>
  <si>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</si>
  <si>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</si>
  <si>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</si>
  <si>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</si>
  <si>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</si>
  <si>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</si>
  <si>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</si>
  <si>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</si>
  <si>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</si>
  <si>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</si>
  <si>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</si>
  <si>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</si>
  <si>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</si>
  <si>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</si>
  <si>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</si>
  <si>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</si>
  <si>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</si>
  <si>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</si>
  <si>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</si>
  <si>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</si>
  <si>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</si>
  <si>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</si>
  <si>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</si>
  <si>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</si>
  <si>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</si>
  <si>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</si>
  <si>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</si>
  <si>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</si>
  <si>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</si>
  <si>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</si>
  <si>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</si>
  <si>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</si>
  <si>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</si>
  <si>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</si>
  <si>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</si>
  <si>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</si>
  <si>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</si>
  <si>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</si>
  <si>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</si>
  <si>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</si>
  <si>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</si>
  <si>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</si>
  <si>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</si>
  <si>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</si>
  <si>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</si>
  <si>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</si>
  <si>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</si>
  <si>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</si>
  <si>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</si>
  <si>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</si>
  <si>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</si>
  <si>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</si>
  <si>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</si>
  <si>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</si>
  <si>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</si>
  <si>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</si>
  <si>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</si>
  <si>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</si>
  <si>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</si>
  <si>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</si>
  <si>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</si>
  <si>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</si>
  <si>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</si>
  <si>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</si>
  <si>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</si>
  <si>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</si>
  <si>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</si>
  <si>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</si>
  <si>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</si>
  <si>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</si>
  <si>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</si>
  <si>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</si>
  <si>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</si>
  <si>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</si>
  <si>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</si>
  <si>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</si>
  <si>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</si>
  <si>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</si>
  <si>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</si>
  <si>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</si>
  <si>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</si>
  <si>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</si>
  <si>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</si>
  <si>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</si>
  <si>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</si>
  <si>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</si>
  <si>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</si>
  <si>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</si>
  <si>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</si>
  <si>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</si>
  <si>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</si>
  <si>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</si>
  <si>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</si>
  <si>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</si>
  <si>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</si>
  <si>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</si>
  <si>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</si>
  <si>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</si>
  <si>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</si>
  <si>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</si>
  <si>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</si>
  <si>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</si>
  <si>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</si>
  <si>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</si>
  <si>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</si>
  <si>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</si>
  <si>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</si>
  <si>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</si>
  <si>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</si>
  <si>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</si>
  <si>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</si>
  <si>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</si>
  <si>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</si>
  <si>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</si>
  <si>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</si>
  <si>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</si>
  <si>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</si>
  <si>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</si>
  <si>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</si>
  <si>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</si>
  <si>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</si>
  <si>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</si>
  <si>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</si>
  <si>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</si>
  <si>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</si>
  <si>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</si>
  <si>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</si>
  <si>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</si>
  <si>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</si>
  <si>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</si>
  <si>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</si>
  <si>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</si>
  <si>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</si>
  <si>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</si>
  <si>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</si>
  <si>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</si>
  <si>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</si>
  <si>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</si>
  <si>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</si>
  <si>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</si>
  <si>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</si>
  <si>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</si>
  <si>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</si>
  <si>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</si>
  <si>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</si>
  <si>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</si>
  <si>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</si>
  <si>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</si>
  <si>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</si>
  <si>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</si>
  <si>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</si>
  <si>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</si>
  <si>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</si>
  <si>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</si>
  <si>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</si>
  <si>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</si>
  <si>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</si>
  <si>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</si>
  <si>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</si>
  <si>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</si>
  <si>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</si>
  <si>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</si>
  <si>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</si>
  <si>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</si>
  <si>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</si>
  <si>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</si>
  <si>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</si>
  <si>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</si>
  <si>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</si>
  <si>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</si>
  <si>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</si>
  <si>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</si>
  <si>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</si>
  <si>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</si>
  <si>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</si>
  <si>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</si>
  <si>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</si>
  <si>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</si>
  <si>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</si>
  <si>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</si>
  <si>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</si>
  <si>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</si>
  <si>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</si>
  <si>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</si>
  <si>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</si>
  <si>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</si>
  <si>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</si>
  <si>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</si>
  <si>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</si>
  <si>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</si>
  <si>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</si>
  <si>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</si>
  <si>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</si>
  <si>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</si>
  <si>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</si>
  <si>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</si>
  <si>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</si>
  <si>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</si>
  <si>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</si>
  <si>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</si>
  <si>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</si>
  <si>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</si>
  <si>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</si>
  <si>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</si>
  <si>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</si>
  <si>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</si>
  <si>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</si>
  <si>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</si>
  <si>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</si>
  <si>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</si>
  <si>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</si>
  <si>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</si>
  <si>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</si>
  <si>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</si>
  <si>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</si>
  <si>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</si>
  <si>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</si>
  <si>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</si>
  <si>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</si>
  <si>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</si>
  <si>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</si>
  <si>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</si>
  <si>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</si>
  <si>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</si>
  <si>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</si>
  <si>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</si>
  <si>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</si>
  <si>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</si>
  <si>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</si>
  <si>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</si>
  <si>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</si>
  <si>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</si>
  <si>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</si>
  <si>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</si>
  <si>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</si>
  <si>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</si>
  <si>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</si>
  <si>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</si>
  <si>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</si>
  <si>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</si>
  <si>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</si>
  <si>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</si>
  <si>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</si>
  <si>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</si>
  <si>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</si>
  <si>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</si>
  <si>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</si>
  <si>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</si>
  <si>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</si>
  <si>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</si>
  <si>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</si>
  <si>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</si>
  <si>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</si>
  <si>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</si>
  <si>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</si>
  <si>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</si>
  <si>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</si>
  <si>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</si>
  <si>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</si>
  <si>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</si>
  <si>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</si>
  <si>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</si>
  <si>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</si>
  <si>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</si>
  <si>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</si>
  <si>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</si>
  <si>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</si>
  <si>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</si>
  <si>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</si>
  <si>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</si>
  <si>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</si>
  <si>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</si>
  <si>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</si>
  <si>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</si>
  <si>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</si>
  <si>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</si>
  <si>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</si>
  <si>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</si>
  <si>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</si>
  <si>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</si>
  <si>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</si>
  <si>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</si>
  <si>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</si>
  <si>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</si>
  <si>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</si>
  <si>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</si>
  <si>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</si>
  <si>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</si>
  <si>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</si>
  <si>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</si>
  <si>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</si>
  <si>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</si>
  <si>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</si>
  <si>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</si>
  <si>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</si>
  <si>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</si>
  <si>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</si>
  <si>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</si>
  <si>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</si>
  <si>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</si>
  <si>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</si>
  <si>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</si>
  <si>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</si>
  <si>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</si>
  <si>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</si>
  <si>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</si>
  <si>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</si>
  <si>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</si>
  <si>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</si>
  <si>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</si>
  <si>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</si>
  <si>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</si>
  <si>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</si>
  <si>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</si>
  <si>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</si>
  <si>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</si>
  <si>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</si>
  <si>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</si>
  <si>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</si>
  <si>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</si>
  <si>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</si>
  <si>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</si>
  <si>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</si>
  <si>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</si>
  <si>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</si>
  <si>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</si>
  <si>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</si>
  <si>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</si>
  <si>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</si>
  <si>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</si>
  <si>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</si>
  <si>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</si>
  <si>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</si>
  <si>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</si>
  <si>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</si>
  <si>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</si>
  <si>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</si>
  <si>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</si>
  <si>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</si>
  <si>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</si>
  <si>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</si>
  <si>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</si>
  <si>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</si>
  <si>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</si>
  <si>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</si>
  <si>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</si>
  <si>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</si>
  <si>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</si>
  <si>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</si>
  <si>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</si>
  <si>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</si>
  <si>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</si>
  <si>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</si>
  <si>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</si>
  <si>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</si>
  <si>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</si>
  <si>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</si>
  <si>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</si>
  <si>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</si>
  <si>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</si>
  <si>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</si>
  <si>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</si>
  <si>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</si>
  <si>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</si>
  <si>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</si>
  <si>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</si>
  <si>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</si>
  <si>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</si>
  <si>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</si>
  <si>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</si>
  <si>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</si>
  <si>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</si>
  <si>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</si>
  <si>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</si>
  <si>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</si>
  <si>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</si>
  <si>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</si>
  <si>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</si>
  <si>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</si>
  <si>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</si>
  <si>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</si>
  <si>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</si>
  <si>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</si>
  <si>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</si>
  <si>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</si>
  <si>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</si>
  <si>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</si>
  <si>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</si>
  <si>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</si>
  <si>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</si>
  <si>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</si>
  <si>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</si>
  <si>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</si>
  <si>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</si>
  <si>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</si>
  <si>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</si>
  <si>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</si>
  <si>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</si>
  <si>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</si>
  <si>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</si>
  <si>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</si>
  <si>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</si>
  <si>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</si>
  <si>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</si>
  <si>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</si>
  <si>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</si>
  <si>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</si>
  <si>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</si>
  <si>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</si>
  <si>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</si>
  <si>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</si>
  <si>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</si>
  <si>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</si>
  <si>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</si>
  <si>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</si>
  <si>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</si>
  <si>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</si>
  <si>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</si>
  <si>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</si>
  <si>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</si>
  <si>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</si>
  <si>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</si>
  <si>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</si>
  <si>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</si>
  <si>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</si>
  <si>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</si>
  <si>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</si>
  <si>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</si>
  <si>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</si>
  <si>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</si>
  <si>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</si>
  <si>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</si>
  <si>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</si>
  <si>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</si>
  <si>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</si>
  <si>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</si>
  <si>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</si>
  <si>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</si>
  <si>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</si>
  <si>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</si>
  <si>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</si>
  <si>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</si>
  <si>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</si>
  <si>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</si>
  <si>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</si>
  <si>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</si>
  <si>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</si>
  <si>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</si>
  <si>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</si>
  <si>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</si>
  <si>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</si>
  <si>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</si>
  <si>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</si>
  <si>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</si>
  <si>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</si>
  <si>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</si>
  <si>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</si>
  <si>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</si>
  <si>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</si>
  <si>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</si>
  <si>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</si>
  <si>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</si>
  <si>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</si>
  <si>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</si>
  <si>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</si>
  <si>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</si>
  <si>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</si>
  <si>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</si>
  <si>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</si>
  <si>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</si>
  <si>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</si>
  <si>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</si>
  <si>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</si>
  <si>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</si>
  <si>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</si>
  <si>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</si>
  <si>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</si>
  <si>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</si>
  <si>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</si>
  <si>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</si>
  <si>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</si>
  <si>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</si>
  <si>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</si>
  <si>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</si>
  <si>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</si>
  <si>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</si>
  <si>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</si>
  <si>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</si>
  <si>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</si>
  <si>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</si>
  <si>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</si>
  <si>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</si>
  <si>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</si>
  <si>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</si>
  <si>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</si>
  <si>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</si>
  <si>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</si>
  <si>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</si>
  <si>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</si>
  <si>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</si>
  <si>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</si>
  <si>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</si>
  <si>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</si>
  <si>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</si>
  <si>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</si>
  <si>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</si>
  <si>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</si>
  <si>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</si>
  <si>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</si>
  <si>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</si>
  <si>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</si>
  <si>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</si>
  <si>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</si>
  <si>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</si>
  <si>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</si>
  <si>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</si>
  <si>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</si>
  <si>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</si>
  <si>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</si>
  <si>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</si>
  <si>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</si>
  <si>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</si>
  <si>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</si>
  <si>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</si>
  <si>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</si>
  <si>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</si>
  <si>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</si>
  <si>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</si>
  <si>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</si>
  <si>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</si>
  <si>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</si>
  <si>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</si>
  <si>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</si>
  <si>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</si>
  <si>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</si>
  <si>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</si>
  <si>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</si>
  <si>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</si>
  <si>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</si>
  <si>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</si>
  <si>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</si>
  <si>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</si>
  <si>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</si>
  <si>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</si>
  <si>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</si>
  <si>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</si>
  <si>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</si>
  <si>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</si>
  <si>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</si>
  <si>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</si>
  <si>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</si>
  <si>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</si>
  <si>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</si>
  <si>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</si>
  <si>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</si>
  <si>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</si>
  <si>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</si>
  <si>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</si>
  <si>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</si>
  <si>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</si>
  <si>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</si>
  <si>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</si>
  <si>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</si>
  <si>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</si>
  <si>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</si>
  <si>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</si>
  <si>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</si>
  <si>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</si>
  <si>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</si>
  <si>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</si>
  <si>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</si>
  <si>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</si>
  <si>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</si>
  <si>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</si>
  <si>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</si>
  <si>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</si>
  <si>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</si>
  <si>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</si>
  <si>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</si>
  <si>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</si>
  <si>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</si>
  <si>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</si>
  <si>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</si>
  <si>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</si>
  <si>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</si>
  <si>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</si>
  <si>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</si>
  <si>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</si>
  <si>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</si>
  <si>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</si>
  <si>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</si>
  <si>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</si>
  <si>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</si>
  <si>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</si>
  <si>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</si>
  <si>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</si>
  <si>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</si>
  <si>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</si>
  <si>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</si>
  <si>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</si>
  <si>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</si>
  <si>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</si>
  <si>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</si>
  <si>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</si>
  <si>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</si>
  <si>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</si>
  <si>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</si>
  <si>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</si>
  <si>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</si>
  <si>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</si>
  <si>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</si>
  <si>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</si>
  <si>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</si>
  <si>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</si>
  <si>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</si>
  <si>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</si>
  <si>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</si>
  <si>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</si>
  <si>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</si>
  <si>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</si>
  <si>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</si>
  <si>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</si>
  <si>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</si>
  <si>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</si>
  <si>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</si>
  <si>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</si>
  <si>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</si>
  <si>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</si>
  <si>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</si>
  <si>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</si>
  <si>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</si>
  <si>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</si>
  <si>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</si>
  <si>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</si>
  <si>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</si>
  <si>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</si>
  <si>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</si>
  <si>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</si>
  <si>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</si>
  <si>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</si>
  <si>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</si>
  <si>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</si>
  <si>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</si>
  <si>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</si>
  <si>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</si>
  <si>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</si>
  <si>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</si>
  <si>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</si>
  <si>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</si>
  <si>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</si>
  <si>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</si>
  <si>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</si>
  <si>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</si>
  <si>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</si>
  <si>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</si>
  <si>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</si>
  <si>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</si>
  <si>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</si>
  <si>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</si>
  <si>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</si>
  <si>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</si>
  <si>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</si>
  <si>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</si>
  <si>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</si>
  <si>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</si>
  <si>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</si>
  <si>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</si>
  <si>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</si>
  <si>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</si>
  <si>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</si>
  <si>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</si>
  <si>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</si>
  <si>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</si>
  <si>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</si>
  <si>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</si>
  <si>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</si>
  <si>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</si>
  <si>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</si>
  <si>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</si>
  <si>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</si>
  <si>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</si>
  <si>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</si>
  <si>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</si>
  <si>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</si>
  <si>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</si>
  <si>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</si>
  <si>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</si>
  <si>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</si>
  <si>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</si>
  <si>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</si>
  <si>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</si>
  <si>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</si>
  <si>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</si>
  <si>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</si>
  <si>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</si>
  <si>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</si>
  <si>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</si>
  <si>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</si>
  <si>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</si>
  <si>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</si>
  <si>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</si>
  <si>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</si>
  <si>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</si>
  <si>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</si>
  <si>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</si>
  <si>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</si>
  <si>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</si>
  <si>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</si>
  <si>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</si>
  <si>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</si>
  <si>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</si>
  <si>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</si>
  <si>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</si>
  <si>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</si>
  <si>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</si>
  <si>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</si>
  <si>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</si>
  <si>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</si>
  <si>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</si>
  <si>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</si>
  <si>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</si>
  <si>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</si>
  <si>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</si>
  <si>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</si>
  <si>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</si>
  <si>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</si>
  <si>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</si>
  <si>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</si>
  <si>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</si>
  <si>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</si>
  <si>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</si>
  <si>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</si>
  <si>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</si>
  <si>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</si>
  <si>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</si>
  <si>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</si>
  <si>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</si>
  <si>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</si>
  <si>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</si>
  <si>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</si>
  <si>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</si>
  <si>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</si>
  <si>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</si>
  <si>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</si>
  <si>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</si>
  <si>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</si>
  <si>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</si>
  <si>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</si>
  <si>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</si>
  <si>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</si>
  <si>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</si>
  <si>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</si>
  <si>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</si>
  <si>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</si>
  <si>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</si>
  <si>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</si>
  <si>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</si>
  <si>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</si>
  <si>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</si>
  <si>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</si>
  <si>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</si>
  <si>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</si>
  <si>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</si>
  <si>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</si>
  <si>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</si>
  <si>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</si>
  <si>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</si>
  <si>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</si>
  <si>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</si>
  <si>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</si>
  <si>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</si>
  <si>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</si>
  <si>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</si>
  <si>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</si>
  <si>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</si>
  <si>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</si>
  <si>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</si>
  <si>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</si>
  <si>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</si>
  <si>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</si>
  <si>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</si>
  <si>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</si>
  <si>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</si>
  <si>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</si>
  <si>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</si>
  <si>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</si>
  <si>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</si>
  <si>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</si>
  <si>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</si>
  <si>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</si>
  <si>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</si>
  <si>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</si>
  <si>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</si>
  <si>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</si>
  <si>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</si>
  <si>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</si>
  <si>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</si>
  <si>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</si>
  <si>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</si>
  <si>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</si>
  <si>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</si>
  <si>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</si>
  <si>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</si>
  <si>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</si>
  <si>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</si>
  <si>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</si>
  <si>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</si>
  <si>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</si>
  <si>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</si>
  <si>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</si>
  <si>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</si>
  <si>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</si>
  <si>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</si>
  <si>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</si>
  <si>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</si>
  <si>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</si>
  <si>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</si>
  <si>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</si>
  <si>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</si>
  <si>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</si>
  <si>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</si>
  <si>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</si>
  <si>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</si>
  <si>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</si>
  <si>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</si>
  <si>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</si>
  <si>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</si>
  <si>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</si>
  <si>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</si>
  <si>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</si>
  <si>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</si>
  <si>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</si>
  <si>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</si>
  <si>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</si>
  <si>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</si>
  <si>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</si>
  <si>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</si>
  <si>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</si>
  <si>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</si>
  <si>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</si>
  <si>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</si>
  <si>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</si>
  <si>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</si>
  <si>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</si>
  <si>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</si>
  <si>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</si>
  <si>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</si>
  <si>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</si>
  <si>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</si>
  <si>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</si>
  <si>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</si>
  <si>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</si>
  <si>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</si>
  <si>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</si>
  <si>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</si>
  <si>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</si>
  <si>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</si>
  <si>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</si>
  <si>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</si>
  <si>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</si>
  <si>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</si>
  <si>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</si>
  <si>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</si>
  <si>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</si>
  <si>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</si>
  <si>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</si>
  <si>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</si>
  <si>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</si>
  <si>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</si>
  <si>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</si>
  <si>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</si>
  <si>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</si>
  <si>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</si>
  <si>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</si>
  <si>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</si>
  <si>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</si>
  <si>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</si>
  <si>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</si>
  <si>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</si>
  <si>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</si>
  <si>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</si>
  <si>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</si>
  <si>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</si>
  <si>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</si>
  <si>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</si>
  <si>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</si>
  <si>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</si>
  <si>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</si>
  <si>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</si>
  <si>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</si>
  <si>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</si>
  <si>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</si>
  <si>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</si>
  <si>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</si>
  <si>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</si>
  <si>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</si>
  <si>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</si>
  <si>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</si>
  <si>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</si>
  <si>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</si>
  <si>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</si>
  <si>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</si>
  <si>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</si>
  <si>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</si>
  <si>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</si>
  <si>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</si>
  <si>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</si>
  <si>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</si>
  <si>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</si>
  <si>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</si>
  <si>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</si>
  <si>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</si>
  <si>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</si>
  <si>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</si>
  <si>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</si>
  <si>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</si>
  <si>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</si>
  <si>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</si>
  <si>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</si>
  <si>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</si>
  <si>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</si>
  <si>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</si>
  <si>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</si>
  <si>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</si>
  <si>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</si>
  <si>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</si>
  <si>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</si>
  <si>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</si>
  <si>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</si>
  <si>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</si>
  <si>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</si>
  <si>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</si>
  <si>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</si>
  <si>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</si>
  <si>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</si>
  <si>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</si>
  <si>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</si>
  <si>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</si>
  <si>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</si>
  <si>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</si>
  <si>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</si>
  <si>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</si>
  <si>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</si>
  <si>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</si>
  <si>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</si>
  <si>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</si>
  <si>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</si>
  <si>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</si>
  <si>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</si>
  <si>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</si>
  <si>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</si>
  <si>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</si>
  <si>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</si>
  <si>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</si>
  <si>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</si>
  <si>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</si>
  <si>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</si>
  <si>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</si>
  <si>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</si>
  <si>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</si>
  <si>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</si>
  <si>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</si>
  <si>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</si>
  <si>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</si>
  <si>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</si>
  <si>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</si>
  <si>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</si>
  <si>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</si>
  <si>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</si>
  <si>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</si>
  <si>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</si>
  <si>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</si>
  <si>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</si>
  <si>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</si>
  <si>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</si>
  <si>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</si>
  <si>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</si>
  <si>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</si>
  <si>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</si>
  <si>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</si>
  <si>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</si>
  <si>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</si>
  <si>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</si>
  <si>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</si>
  <si>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</si>
  <si>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</si>
  <si>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</si>
  <si>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</si>
  <si>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</si>
  <si>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</si>
  <si>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</si>
  <si>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</si>
  <si>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</si>
  <si>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</si>
  <si>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</si>
  <si>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</si>
  <si>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</si>
  <si>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</si>
  <si>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</si>
  <si>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</si>
  <si>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</si>
  <si>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</si>
  <si>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</si>
  <si>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</si>
  <si>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</si>
  <si>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</si>
  <si>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</si>
  <si>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</si>
  <si>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</si>
  <si>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</si>
  <si>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</si>
  <si>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</si>
  <si>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</si>
  <si>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</si>
  <si>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</si>
  <si>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</si>
  <si>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</si>
  <si>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</si>
  <si>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</si>
  <si>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</si>
  <si>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</si>
  <si>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</si>
  <si>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</si>
  <si>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</si>
  <si>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</si>
  <si>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</si>
  <si>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</si>
  <si>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</si>
  <si>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</si>
  <si>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</si>
  <si>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</si>
  <si>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</si>
  <si>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</si>
  <si>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</si>
  <si>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</si>
  <si>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</si>
  <si>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</si>
  <si>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</si>
  <si>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</si>
  <si>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</si>
  <si>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</si>
  <si>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</si>
  <si>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</si>
  <si>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</si>
  <si>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</si>
  <si>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</si>
  <si>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</si>
  <si>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</si>
  <si>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</si>
  <si>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</si>
  <si>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</si>
  <si>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</si>
  <si>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</si>
  <si>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</si>
  <si>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</si>
  <si>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</si>
  <si>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</si>
  <si>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</si>
  <si>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</si>
  <si>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</si>
  <si>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</si>
  <si>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</si>
  <si>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</si>
  <si>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</si>
  <si>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</si>
  <si>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</si>
  <si>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</si>
  <si>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</si>
  <si>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</si>
  <si>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</si>
  <si>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</si>
  <si>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</si>
  <si>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</si>
  <si>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</si>
  <si>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</si>
  <si>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</si>
  <si>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</si>
  <si>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</si>
  <si>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</si>
  <si>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</si>
  <si>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</si>
  <si>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</si>
  <si>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</si>
  <si>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</si>
  <si>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</si>
  <si>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</si>
  <si>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</si>
  <si>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</si>
  <si>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</si>
  <si>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</si>
  <si>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</si>
  <si>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</si>
  <si>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</si>
  <si>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</si>
  <si>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</si>
  <si>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</si>
  <si>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</si>
  <si>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</si>
  <si>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</si>
  <si>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</si>
  <si>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</si>
  <si>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</si>
  <si>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</si>
  <si>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</si>
  <si>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</si>
  <si>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</si>
  <si>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</si>
  <si>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</si>
  <si>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</si>
  <si>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</si>
  <si>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</si>
  <si>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</si>
  <si>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</si>
  <si>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</si>
  <si>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</si>
  <si>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</si>
  <si>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</si>
  <si>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</si>
  <si>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</si>
  <si>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</si>
  <si>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</si>
  <si>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</si>
  <si>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</si>
  <si>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</si>
  <si>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</si>
  <si>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</si>
  <si>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</si>
  <si>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</si>
  <si>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</si>
  <si>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</si>
  <si>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</si>
  <si>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</si>
  <si>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</si>
  <si>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</si>
  <si>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</si>
  <si>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</si>
  <si>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</si>
  <si>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</si>
  <si>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</si>
  <si>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</si>
  <si>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</si>
  <si>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</si>
  <si>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</si>
  <si>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</si>
  <si>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</si>
  <si>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</si>
  <si>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</si>
  <si>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</si>
  <si>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</si>
  <si>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</si>
  <si>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</si>
  <si>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</si>
  <si>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</si>
  <si>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</si>
  <si>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</si>
  <si>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</si>
  <si>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</si>
  <si>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</si>
  <si>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</si>
  <si>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</si>
  <si>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</si>
  <si>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</si>
  <si>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</si>
  <si>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</si>
  <si>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</si>
  <si>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</si>
  <si>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</si>
  <si>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</si>
  <si>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</si>
  <si>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</si>
  <si>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</si>
  <si>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</si>
  <si>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</si>
  <si>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</si>
  <si>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</si>
  <si>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</si>
  <si>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</si>
  <si>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</si>
  <si>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</si>
  <si>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</si>
  <si>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</si>
  <si>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</si>
  <si>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</si>
  <si>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</si>
  <si>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</si>
  <si>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</si>
  <si>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</si>
  <si>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</si>
  <si>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</si>
  <si>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</si>
  <si>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</si>
  <si>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</si>
  <si>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</si>
  <si>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</si>
  <si>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</si>
  <si>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</si>
  <si>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</si>
  <si>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</si>
  <si>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</si>
  <si>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</si>
  <si>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</si>
  <si>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</si>
  <si>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</si>
  <si>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</si>
  <si>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</si>
  <si>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</si>
  <si>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</si>
  <si>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</si>
  <si>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</si>
  <si>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</si>
  <si>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</si>
  <si>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</si>
  <si>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</si>
  <si>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</si>
  <si>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</si>
  <si>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</si>
  <si>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</si>
  <si>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</si>
  <si>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</si>
  <si>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</si>
  <si>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</si>
  <si>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</si>
  <si>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</si>
  <si>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</si>
  <si>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</si>
  <si>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</si>
  <si>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</si>
  <si>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</si>
  <si>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</si>
  <si>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</si>
  <si>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</si>
  <si>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</si>
  <si>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</si>
  <si>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</si>
  <si>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</si>
  <si>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</si>
  <si>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</si>
  <si>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</si>
  <si>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</si>
  <si>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</si>
  <si>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</si>
  <si>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</si>
  <si>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</si>
  <si>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</si>
  <si>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</si>
  <si>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</si>
  <si>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</si>
  <si>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</si>
  <si>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</si>
  <si>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</si>
  <si>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</si>
  <si>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</si>
  <si>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</si>
  <si>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</si>
  <si>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</si>
  <si>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</si>
  <si>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</si>
  <si>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</si>
  <si>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</si>
  <si>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</si>
  <si>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</si>
  <si>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</si>
  <si>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</si>
  <si>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</si>
  <si>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</si>
  <si>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</si>
  <si>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</si>
  <si>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</si>
  <si>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</si>
  <si>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</si>
  <si>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</si>
  <si>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</si>
  <si>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</si>
  <si>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</si>
  <si>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</si>
  <si>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</si>
  <si>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</si>
  <si>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</si>
  <si>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</si>
  <si>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</si>
  <si>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</si>
  <si>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</si>
  <si>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</si>
  <si>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</si>
  <si>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</si>
  <si>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</si>
  <si>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</si>
  <si>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</si>
  <si>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</si>
  <si>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</si>
  <si>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</si>
  <si>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</si>
  <si>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</si>
  <si>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</si>
  <si>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</si>
  <si>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</si>
  <si>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</si>
  <si>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</si>
  <si>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</si>
  <si>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</si>
  <si>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</si>
  <si>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</si>
  <si>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</si>
  <si>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</si>
  <si>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</si>
  <si>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</si>
  <si>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</si>
  <si>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</si>
  <si>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</si>
  <si>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</si>
  <si>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</si>
  <si>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</si>
  <si>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</si>
  <si>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</si>
  <si>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</si>
  <si>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</si>
  <si>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</si>
  <si>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</si>
  <si>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</si>
  <si>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</si>
  <si>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</si>
  <si>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</si>
  <si>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</si>
  <si>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</si>
  <si>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</si>
  <si>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</si>
  <si>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</si>
  <si>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</si>
  <si>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</si>
  <si>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</si>
  <si>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</si>
  <si>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</si>
  <si>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</si>
  <si>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</si>
  <si>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</si>
  <si>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</si>
  <si>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</si>
  <si>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</si>
  <si>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</si>
  <si>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</si>
  <si>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</si>
  <si>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</si>
  <si>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</si>
  <si>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</si>
  <si>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</si>
  <si>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</si>
  <si>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</si>
  <si>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</si>
  <si>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</si>
  <si>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</si>
  <si>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</si>
  <si>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</si>
  <si>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</si>
  <si>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</si>
  <si>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</si>
  <si>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</si>
  <si>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</si>
  <si>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</si>
  <si>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</si>
  <si>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</si>
  <si>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</si>
  <si>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</si>
  <si>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</si>
  <si>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</si>
  <si>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</si>
  <si>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</si>
  <si>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</si>
  <si>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</si>
  <si>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</si>
  <si>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</si>
  <si>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</si>
  <si>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</si>
  <si>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</si>
  <si>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</si>
  <si>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</si>
  <si>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</si>
  <si>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</si>
  <si>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</si>
  <si>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</si>
  <si>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</si>
  <si>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</si>
  <si>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</si>
  <si>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</si>
  <si>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</si>
  <si>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</si>
  <si>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</si>
  <si>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</si>
  <si>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</si>
  <si>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</si>
  <si>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</si>
  <si>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</si>
  <si>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</si>
  <si>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</si>
  <si>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</si>
  <si>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</si>
  <si>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</si>
  <si>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</si>
  <si>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</si>
  <si>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</si>
  <si>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</si>
  <si>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</si>
  <si>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</si>
  <si>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</si>
  <si>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</si>
  <si>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</si>
  <si>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</si>
  <si>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</si>
  <si>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</si>
  <si>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</si>
  <si>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</si>
  <si>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</si>
  <si>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</si>
  <si>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</si>
  <si>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</si>
  <si>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</si>
  <si>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</si>
  <si>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</si>
  <si>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</si>
  <si>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</si>
  <si>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</si>
  <si>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</si>
  <si>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</si>
  <si>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</si>
  <si>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</si>
  <si>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</si>
  <si>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</si>
  <si>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</si>
  <si>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</si>
  <si>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</si>
  <si>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</si>
  <si>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</si>
  <si>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</si>
  <si>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</si>
  <si>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</si>
  <si>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</si>
  <si>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</si>
  <si>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</si>
  <si>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</si>
  <si>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</si>
  <si>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</si>
  <si>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</si>
  <si>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</si>
  <si>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</si>
  <si>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</si>
  <si>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</si>
  <si>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</si>
  <si>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</si>
  <si>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</si>
  <si>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</si>
  <si>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</si>
  <si>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</si>
  <si>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</si>
  <si>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</si>
  <si>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</si>
  <si>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</si>
  <si>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</si>
  <si>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</si>
  <si>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</si>
  <si>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</si>
  <si>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</si>
  <si>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</si>
  <si>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</si>
  <si>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</si>
  <si>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</si>
  <si>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</si>
  <si>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</si>
  <si>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</si>
  <si>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</si>
  <si>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</si>
  <si>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</si>
  <si>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</si>
  <si>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</si>
  <si>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</si>
  <si>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</si>
  <si>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</si>
  <si>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</si>
  <si>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</si>
  <si>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</si>
  <si>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</si>
  <si>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</si>
  <si>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</si>
  <si>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</si>
  <si>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</si>
  <si>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</si>
  <si>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</si>
  <si>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</si>
  <si>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</si>
  <si>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</si>
  <si>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</si>
  <si>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</si>
  <si>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</si>
  <si>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</si>
  <si>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</si>
  <si>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</si>
  <si>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</si>
  <si>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</si>
  <si>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</si>
  <si>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</si>
  <si>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</si>
  <si>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</si>
  <si>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</si>
  <si>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</si>
  <si>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</si>
  <si>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</si>
  <si>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</si>
  <si>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</si>
  <si>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</si>
  <si>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</si>
  <si>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</si>
  <si>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</si>
  <si>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</si>
  <si>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</si>
  <si>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</si>
  <si>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</si>
  <si>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</si>
  <si>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</si>
  <si>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</si>
  <si>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</si>
  <si>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</si>
  <si>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</si>
  <si>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</si>
  <si>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</si>
  <si>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</si>
  <si>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</si>
  <si>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</si>
  <si>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</si>
  <si>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</si>
  <si>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</si>
  <si>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</si>
  <si>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</si>
  <si>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</si>
  <si>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</si>
  <si>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</si>
  <si>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</si>
  <si>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</si>
  <si>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</si>
  <si>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</si>
  <si>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</si>
  <si>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</si>
  <si>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</si>
  <si>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</si>
  <si>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</si>
  <si>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</si>
  <si>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</si>
  <si>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</si>
  <si>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</si>
  <si>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</si>
  <si>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</si>
  <si>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</si>
  <si>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</si>
  <si>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</si>
  <si>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</si>
  <si>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</si>
  <si>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</si>
  <si>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</si>
  <si>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</si>
  <si>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</si>
  <si>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</si>
  <si>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</si>
  <si>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</si>
  <si>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</si>
  <si>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</si>
  <si>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</si>
  <si>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</si>
  <si>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</si>
  <si>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</si>
  <si>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</si>
  <si>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</si>
  <si>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</si>
  <si>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</si>
  <si>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</si>
  <si>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</si>
  <si>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</si>
  <si>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</si>
  <si>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</si>
  <si>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</si>
  <si>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</si>
  <si>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</si>
  <si>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</si>
  <si>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</si>
  <si>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</si>
  <si>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</si>
  <si>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</si>
  <si>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</si>
  <si>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</si>
  <si>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</si>
  <si>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</si>
  <si>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</si>
  <si>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</si>
  <si>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</si>
  <si>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</si>
  <si>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</si>
  <si>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</si>
  <si>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</si>
  <si>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</si>
  <si>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</si>
  <si>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</si>
  <si>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</si>
  <si>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</si>
  <si>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</si>
  <si>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</si>
  <si>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</si>
  <si>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</si>
  <si>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</si>
  <si>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</si>
  <si>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</si>
  <si>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</si>
  <si>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</si>
  <si>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</si>
  <si>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</si>
  <si>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</si>
  <si>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</si>
  <si>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</si>
  <si>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</si>
  <si>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</si>
  <si>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</si>
  <si>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</si>
  <si>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</si>
  <si>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</si>
  <si>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</si>
  <si>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</si>
  <si>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</si>
  <si>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</si>
  <si>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</si>
  <si>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</si>
  <si>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</si>
  <si>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</si>
  <si>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</si>
  <si>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</si>
  <si>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</si>
  <si>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</si>
  <si>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</si>
  <si>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</si>
  <si>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</si>
  <si>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</si>
  <si>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</si>
  <si>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</si>
  <si>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</si>
  <si>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</si>
  <si>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</si>
  <si>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</si>
  <si>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</si>
  <si>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</si>
  <si>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</si>
  <si>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</si>
  <si>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</si>
  <si>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</si>
  <si>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</si>
  <si>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</si>
  <si>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</si>
  <si>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</si>
  <si>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</si>
  <si>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</si>
  <si>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</si>
  <si>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</si>
  <si>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</si>
  <si>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</si>
  <si>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</si>
  <si>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</si>
  <si>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</si>
  <si>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</si>
  <si>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</si>
  <si>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</si>
  <si>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</si>
  <si>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</si>
  <si>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</si>
  <si>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</si>
  <si>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</si>
  <si>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</si>
  <si>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</si>
  <si>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</si>
  <si>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</si>
  <si>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</si>
  <si>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</si>
  <si>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</si>
  <si>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</si>
  <si>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</si>
  <si>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</si>
  <si>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</si>
  <si>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</si>
  <si>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</si>
  <si>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</si>
  <si>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</si>
  <si>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</si>
  <si>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</si>
  <si>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</si>
  <si>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</si>
  <si>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</si>
  <si>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</si>
  <si>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</si>
  <si>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</si>
  <si>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</si>
  <si>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</si>
  <si>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</si>
  <si>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</si>
  <si>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</si>
  <si>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</si>
  <si>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</si>
  <si>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</si>
  <si>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</si>
  <si>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</si>
  <si>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</si>
  <si>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</si>
  <si>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</si>
  <si>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</si>
  <si>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</si>
  <si>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</si>
  <si>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</si>
  <si>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</si>
  <si>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</si>
  <si>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</si>
  <si>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</si>
  <si>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</si>
  <si>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</si>
  <si>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</si>
  <si>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</si>
  <si>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</si>
  <si>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</si>
  <si>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</si>
  <si>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</si>
  <si>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</si>
  <si>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</si>
  <si>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</si>
  <si>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</si>
  <si>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</si>
  <si>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</si>
  <si>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</si>
  <si>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</si>
  <si>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</si>
  <si>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</si>
  <si>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</si>
  <si>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</si>
  <si>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</si>
  <si>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</si>
  <si>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</si>
  <si>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</si>
  <si>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</si>
  <si>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</si>
  <si>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</si>
  <si>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</si>
  <si>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</si>
  <si>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</si>
  <si>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</si>
  <si>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</si>
  <si>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</si>
  <si>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</si>
  <si>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</si>
  <si>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</si>
  <si>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</si>
  <si>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</si>
  <si>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</si>
  <si>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</si>
  <si>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</si>
  <si>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</si>
  <si>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</si>
  <si>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</si>
  <si>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</si>
  <si>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</si>
  <si>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</si>
  <si>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</si>
  <si>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</si>
  <si>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</si>
  <si>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</si>
  <si>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</si>
  <si>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</si>
  <si>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</si>
  <si>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</si>
  <si>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</si>
  <si>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</si>
  <si>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</si>
  <si>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</si>
  <si>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</si>
  <si>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</si>
  <si>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</si>
  <si>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</si>
  <si>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</si>
  <si>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</si>
  <si>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</si>
  <si>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</si>
  <si>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</si>
  <si>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</si>
  <si>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</si>
  <si>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</si>
  <si>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</si>
  <si>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</si>
  <si>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</si>
  <si>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</si>
  <si>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</si>
  <si>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</si>
  <si>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</si>
  <si>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</si>
  <si>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</si>
  <si>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</si>
  <si>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</si>
  <si>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</si>
  <si>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</si>
  <si>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</si>
  <si>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</si>
  <si>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</si>
  <si>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</si>
  <si>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</si>
  <si>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</si>
  <si>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</si>
  <si>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</si>
  <si>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</si>
  <si>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</si>
  <si>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</si>
  <si>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</si>
  <si>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</si>
  <si>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</si>
  <si>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</si>
  <si>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</si>
  <si>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</si>
  <si>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</si>
  <si>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</si>
  <si>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</si>
  <si>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</si>
  <si>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</si>
  <si>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</si>
  <si>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</si>
  <si>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</si>
  <si>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</si>
  <si>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</si>
  <si>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</si>
  <si>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</si>
  <si>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</si>
  <si>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</si>
  <si>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</si>
  <si>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</si>
  <si>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</si>
  <si>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</si>
  <si>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</si>
  <si>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</si>
  <si>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</si>
  <si>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</si>
  <si>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</si>
  <si>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</si>
  <si>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</si>
  <si>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</si>
  <si>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</si>
  <si>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</si>
  <si>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</si>
  <si>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</si>
  <si>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</si>
  <si>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</si>
  <si>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</si>
  <si>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</si>
  <si>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</si>
  <si>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</si>
  <si>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</si>
  <si>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</si>
  <si>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</si>
  <si>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</si>
  <si>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</si>
  <si>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</si>
  <si>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</si>
  <si>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</si>
  <si>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</si>
  <si>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</si>
  <si>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</si>
  <si>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</si>
  <si>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</si>
  <si>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</si>
  <si>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</si>
  <si>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</si>
  <si>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</si>
  <si>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</si>
  <si>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</si>
  <si>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</si>
  <si>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</si>
  <si>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</si>
  <si>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</si>
  <si>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</si>
  <si>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</si>
  <si>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</si>
  <si>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</si>
  <si>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</si>
  <si>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</si>
  <si>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</si>
  <si>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</si>
  <si>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</si>
  <si>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</si>
  <si>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</si>
  <si>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</si>
  <si>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</si>
  <si>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</si>
  <si>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</si>
  <si>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</si>
  <si>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</si>
  <si>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</si>
  <si>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</si>
  <si>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</si>
  <si>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</si>
  <si>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</si>
  <si>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</si>
  <si>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</si>
  <si>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</si>
  <si>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</si>
  <si>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</si>
  <si>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</si>
  <si>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</si>
  <si>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</si>
  <si>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</si>
  <si>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</si>
  <si>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</si>
  <si>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</si>
  <si>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</si>
  <si>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</si>
  <si>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</si>
  <si>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</si>
  <si>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</si>
  <si>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</si>
  <si>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</si>
  <si>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</si>
  <si>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</si>
  <si>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</si>
  <si>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</si>
  <si>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</si>
  <si>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</si>
  <si>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</si>
  <si>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</si>
  <si>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</si>
  <si>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</si>
  <si>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</si>
  <si>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</si>
  <si>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</si>
  <si>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</si>
  <si>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</si>
  <si>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</si>
  <si>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</si>
  <si>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</si>
  <si>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</si>
  <si>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</si>
  <si>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</si>
  <si>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</si>
  <si>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</si>
  <si>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</si>
  <si>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</si>
  <si>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</si>
  <si>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</si>
  <si>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</si>
  <si>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</si>
  <si>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</si>
  <si>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</si>
  <si>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</si>
  <si>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</si>
  <si>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</si>
  <si>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</si>
  <si>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</si>
  <si>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</si>
  <si>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</si>
  <si>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</si>
  <si>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</si>
  <si>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</si>
  <si>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</si>
  <si>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</si>
  <si>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</si>
  <si>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</si>
  <si>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</si>
  <si>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</si>
  <si>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</si>
  <si>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</si>
  <si>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</si>
  <si>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</si>
  <si>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</si>
  <si>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</si>
  <si>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</si>
  <si>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</si>
  <si>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</si>
  <si>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</si>
  <si>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</si>
  <si>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</si>
  <si>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</si>
  <si>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</si>
  <si>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</si>
  <si>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</si>
  <si>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</si>
  <si>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</si>
  <si>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</si>
  <si>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</si>
  <si>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</si>
  <si>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</si>
  <si>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</si>
  <si>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</si>
  <si>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</si>
  <si>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</si>
  <si>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</si>
  <si>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</si>
  <si>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</si>
  <si>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</si>
  <si>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</si>
  <si>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</si>
  <si>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</si>
  <si>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</si>
  <si>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</si>
  <si>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</si>
  <si>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</si>
  <si>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</si>
  <si>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</si>
  <si>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</si>
  <si>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</si>
  <si>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</si>
  <si>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</si>
  <si>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</si>
  <si>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</si>
  <si>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</si>
  <si>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</si>
  <si>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</si>
  <si>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</si>
  <si>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</si>
  <si>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</si>
  <si>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</si>
  <si>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</si>
  <si>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</si>
  <si>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</si>
  <si>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</si>
  <si>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</si>
  <si>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</si>
  <si>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</si>
  <si>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</si>
  <si>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</si>
  <si>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</si>
  <si>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</si>
  <si>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</si>
  <si>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</si>
  <si>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</si>
  <si>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</si>
  <si>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</si>
  <si>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</si>
  <si>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</si>
  <si>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</si>
  <si>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</si>
  <si>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</si>
  <si>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</si>
  <si>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</si>
  <si>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</si>
  <si>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</si>
  <si>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</si>
  <si>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</si>
  <si>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</si>
  <si>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</si>
  <si>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</si>
  <si>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</si>
  <si>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</si>
  <si>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</si>
  <si>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</si>
  <si>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</si>
  <si>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</si>
  <si>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</si>
  <si>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</si>
  <si>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</si>
  <si>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</si>
  <si>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</si>
  <si>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</si>
  <si>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</si>
  <si>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</si>
  <si>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</si>
  <si>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</si>
  <si>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</si>
  <si>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</si>
  <si>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</si>
  <si>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</si>
  <si>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</si>
  <si>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</si>
  <si>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</si>
  <si>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</si>
  <si>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</si>
  <si>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</si>
  <si>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</si>
  <si>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</si>
  <si>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</si>
  <si>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</si>
  <si>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</si>
  <si>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</si>
  <si>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</si>
  <si>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</si>
  <si>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</si>
  <si>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</si>
  <si>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</si>
  <si>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</si>
  <si>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</si>
  <si>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</si>
  <si>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</si>
  <si>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</si>
  <si>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</si>
  <si>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</si>
  <si>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</si>
  <si>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</si>
  <si>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</si>
  <si>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</si>
  <si>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</si>
  <si>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</si>
  <si>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</si>
  <si>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</si>
  <si>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</si>
  <si>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</si>
  <si>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</si>
  <si>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</si>
  <si>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</si>
  <si>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</si>
  <si>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</si>
  <si>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</si>
  <si>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</si>
  <si>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</si>
  <si>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</si>
  <si>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</si>
  <si>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</si>
  <si>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</si>
  <si>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</si>
  <si>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</si>
  <si>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</si>
  <si>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</si>
  <si>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</si>
  <si>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</si>
  <si>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</si>
  <si>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</si>
  <si>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</si>
  <si>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</si>
  <si>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</si>
  <si>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</si>
  <si>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</si>
  <si>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</si>
  <si>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</si>
  <si>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</si>
  <si>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</si>
  <si>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</si>
  <si>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</si>
  <si>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</si>
  <si>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</si>
  <si>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</si>
  <si>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</si>
  <si>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</si>
  <si>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</si>
  <si>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</si>
  <si>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</si>
  <si>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</si>
  <si>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</si>
  <si>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</si>
  <si>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</si>
  <si>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</si>
  <si>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</si>
  <si>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</si>
  <si>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</si>
  <si>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</si>
  <si>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</si>
  <si>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</si>
  <si>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</si>
  <si>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</si>
  <si>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</si>
  <si>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</si>
  <si>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</si>
  <si>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</si>
  <si>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</si>
  <si>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</si>
  <si>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</si>
  <si>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</si>
  <si>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</si>
  <si>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</si>
  <si>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</si>
  <si>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</si>
  <si>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</si>
  <si>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</si>
  <si>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</si>
  <si>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</si>
  <si>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</si>
  <si>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</si>
  <si>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</si>
  <si>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</si>
  <si>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</si>
  <si>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</si>
  <si>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</si>
  <si>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</si>
  <si>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</si>
  <si>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</si>
  <si>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</si>
  <si>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</si>
  <si>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</si>
  <si>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</si>
  <si>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</si>
  <si>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</si>
  <si>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</si>
  <si>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</si>
  <si>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</si>
  <si>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</si>
  <si>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</si>
  <si>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</si>
  <si>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</si>
  <si>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</si>
  <si>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</si>
  <si>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</si>
  <si>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</si>
  <si>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</si>
  <si>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</si>
  <si>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</si>
  <si>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</si>
  <si>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</si>
  <si>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</si>
  <si>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</si>
  <si>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</si>
  <si>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</si>
  <si>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</si>
  <si>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</si>
  <si>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</si>
  <si>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</si>
  <si>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</si>
  <si>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</si>
  <si>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</si>
  <si>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</si>
  <si>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</si>
  <si>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</si>
  <si>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</si>
  <si>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</si>
  <si>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</si>
  <si>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</si>
  <si>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</si>
  <si>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</si>
  <si>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</si>
  <si>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</si>
  <si>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</si>
  <si>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</si>
  <si>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</si>
  <si>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</si>
  <si>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</si>
  <si>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</si>
  <si>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</si>
  <si>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</si>
  <si>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</si>
  <si>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</si>
  <si>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</si>
  <si>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</si>
  <si>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</si>
  <si>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</si>
  <si>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</si>
  <si>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</si>
  <si>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</si>
  <si>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</si>
  <si>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</si>
  <si>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</si>
  <si>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</si>
  <si>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</si>
  <si>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</si>
  <si>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</si>
  <si>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</si>
  <si>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</si>
  <si>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</si>
  <si>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</si>
  <si>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</si>
  <si>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</si>
  <si>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</si>
  <si>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</si>
  <si>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</si>
  <si>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</si>
  <si>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</si>
  <si>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</si>
  <si>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</si>
  <si>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</si>
  <si>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</si>
  <si>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</si>
  <si>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</si>
  <si>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</si>
  <si>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</si>
  <si>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</si>
  <si>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</si>
  <si>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</si>
  <si>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</si>
  <si>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</si>
  <si>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</si>
  <si>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</si>
  <si>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</si>
  <si>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</si>
  <si>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</si>
  <si>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</si>
  <si>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</si>
  <si>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</si>
  <si>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</si>
  <si>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</si>
  <si>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</si>
  <si>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</si>
  <si>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</si>
  <si>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</si>
  <si>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</si>
  <si>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</si>
  <si>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</si>
  <si>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</si>
  <si>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</si>
  <si>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</si>
  <si>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</si>
  <si>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</si>
  <si>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</si>
  <si>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</si>
  <si>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</si>
  <si>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</si>
  <si>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</si>
  <si>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</si>
  <si>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</si>
  <si>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</si>
  <si>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</si>
  <si>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</si>
  <si>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</si>
  <si>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</si>
  <si>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</si>
  <si>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</si>
  <si>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</si>
  <si>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</si>
  <si>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</si>
  <si>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</si>
  <si>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</si>
  <si>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</si>
  <si>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</si>
  <si>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</si>
  <si>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</si>
  <si>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</si>
  <si>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</si>
  <si>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</si>
  <si>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</si>
  <si>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</si>
  <si>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</si>
  <si>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</si>
  <si>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</si>
  <si>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</si>
  <si>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</si>
  <si>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</si>
  <si>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</si>
  <si>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</si>
  <si>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</si>
  <si>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</si>
  <si>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</si>
  <si>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</si>
  <si>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</si>
  <si>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</si>
  <si>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</si>
  <si>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</si>
  <si>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</si>
  <si>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</si>
  <si>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</si>
  <si>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</si>
  <si>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</si>
  <si>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</si>
  <si>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</si>
  <si>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</si>
  <si>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</si>
  <si>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</si>
  <si>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</si>
  <si>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</si>
  <si>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</si>
  <si>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</si>
  <si>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</si>
  <si>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</si>
  <si>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</si>
  <si>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</si>
  <si>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</si>
  <si>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</si>
  <si>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</si>
  <si>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</si>
  <si>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</si>
  <si>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</si>
  <si>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</si>
  <si>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</si>
  <si>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</si>
  <si>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</si>
  <si>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</si>
  <si>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</si>
  <si>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</si>
  <si>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</si>
  <si>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</si>
  <si>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</si>
  <si>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</si>
  <si>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</si>
  <si>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</si>
  <si>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</si>
  <si>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</si>
  <si>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</si>
  <si>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</si>
  <si>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</si>
  <si>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</si>
  <si>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</si>
  <si>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</si>
  <si>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</si>
  <si>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</si>
  <si>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</si>
  <si>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</si>
  <si>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</si>
  <si>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</si>
  <si>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</si>
  <si>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</si>
  <si>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</si>
  <si>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</si>
  <si>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</si>
  <si>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</si>
  <si>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</si>
  <si>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</si>
  <si>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</si>
  <si>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</si>
  <si>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</si>
  <si>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</si>
  <si>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</si>
  <si>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</si>
  <si>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</si>
  <si>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</si>
  <si>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</si>
  <si>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</si>
  <si>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</si>
  <si>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</si>
  <si>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</si>
  <si>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</si>
  <si>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</si>
  <si>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</si>
  <si>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</si>
  <si>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</si>
  <si>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</si>
  <si>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</si>
  <si>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</si>
  <si>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</si>
  <si>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</si>
  <si>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</si>
  <si>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</si>
  <si>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</si>
  <si>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</si>
  <si>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</si>
  <si>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</si>
  <si>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</si>
  <si>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</si>
  <si>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</si>
  <si>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</si>
  <si>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</si>
  <si>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</si>
  <si>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</si>
  <si>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</si>
  <si>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</si>
  <si>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</si>
  <si>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</si>
  <si>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</si>
  <si>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</si>
  <si>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</si>
  <si>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</si>
  <si>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</si>
  <si>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</si>
  <si>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</si>
  <si>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</si>
  <si>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</si>
  <si>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</si>
  <si>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</si>
  <si>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</si>
  <si>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</si>
  <si>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</si>
  <si>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</si>
  <si>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</si>
  <si>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</si>
  <si>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</si>
  <si>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</si>
  <si>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</si>
  <si>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</si>
  <si>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</si>
  <si>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</si>
  <si>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</si>
  <si>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</si>
  <si>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</si>
  <si>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</si>
  <si>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</si>
  <si>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</si>
  <si>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</si>
  <si>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</si>
  <si>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</si>
  <si>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</si>
  <si>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</si>
  <si>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</si>
  <si>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</si>
  <si>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</si>
  <si>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</si>
  <si>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</si>
  <si>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</si>
  <si>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</si>
  <si>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</si>
  <si>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</si>
  <si>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</si>
  <si>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</si>
  <si>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</si>
  <si>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</si>
  <si>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</si>
  <si>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</si>
  <si>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</si>
  <si>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</si>
  <si>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</si>
  <si>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</si>
  <si>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</si>
  <si>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</si>
  <si>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</si>
  <si>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</si>
  <si>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</si>
  <si>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</si>
  <si>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</si>
  <si>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</si>
  <si>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</si>
  <si>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</si>
  <si>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</si>
  <si>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</si>
  <si>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</si>
  <si>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</si>
  <si>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</si>
  <si>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</si>
  <si>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</si>
  <si>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</si>
  <si>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</si>
  <si>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</si>
  <si>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</si>
  <si>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</si>
  <si>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</si>
  <si>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</si>
  <si>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</si>
  <si>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</si>
  <si>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</si>
  <si>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</si>
  <si>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</si>
  <si>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</si>
  <si>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</si>
  <si>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</si>
  <si>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</si>
  <si>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</si>
  <si>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</si>
  <si>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</si>
  <si>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</si>
  <si>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</si>
  <si>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</si>
  <si>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</si>
  <si>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</si>
  <si>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</si>
  <si>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</si>
  <si>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</si>
  <si>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</si>
  <si>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</si>
  <si>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</si>
  <si>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</si>
  <si>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</si>
  <si>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</si>
  <si>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</si>
  <si>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</si>
  <si>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</si>
  <si>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</si>
  <si>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</si>
  <si>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</si>
  <si>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</si>
  <si>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</si>
  <si>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</si>
  <si>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</si>
  <si>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</si>
  <si>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</si>
  <si>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</si>
  <si>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</si>
  <si>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</si>
  <si>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</si>
  <si>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</si>
  <si>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</si>
  <si>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</si>
  <si>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</si>
  <si>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</si>
  <si>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</si>
  <si>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</si>
  <si>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</si>
  <si>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</si>
  <si>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</si>
  <si>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</si>
  <si>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</si>
  <si>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</si>
  <si>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</si>
  <si>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</si>
  <si>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</si>
  <si>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</si>
  <si>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</si>
  <si>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</si>
  <si>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</si>
  <si>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</si>
  <si>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</si>
  <si>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</si>
  <si>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</si>
  <si>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</si>
  <si>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</si>
  <si>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</si>
  <si>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</si>
  <si>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</si>
  <si>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</si>
  <si>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</si>
  <si>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</si>
  <si>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</si>
  <si>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</si>
  <si>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</si>
  <si>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</si>
  <si>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</si>
  <si>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</si>
  <si>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</si>
  <si>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</si>
  <si>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</si>
  <si>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</si>
  <si>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</si>
  <si>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</si>
  <si>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</si>
  <si>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</si>
  <si>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</si>
  <si>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</si>
  <si>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</si>
  <si>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</si>
  <si>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</si>
  <si>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</si>
  <si>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</si>
  <si>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</si>
  <si>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</si>
  <si>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</si>
  <si>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</si>
  <si>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</si>
  <si>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</si>
  <si>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</si>
  <si>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</si>
  <si>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</si>
  <si>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</si>
  <si>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</si>
  <si>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</si>
  <si>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</si>
  <si>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</si>
  <si>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</si>
  <si>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</si>
  <si>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</si>
  <si>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</si>
  <si>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</si>
  <si>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</si>
  <si>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</si>
  <si>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</si>
  <si>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</si>
  <si>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</si>
  <si>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</si>
  <si>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</si>
  <si>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</si>
  <si>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</si>
  <si>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</si>
  <si>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</si>
  <si>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</si>
  <si>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</si>
  <si>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</si>
  <si>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</si>
  <si>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</si>
  <si>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</si>
  <si>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</si>
  <si>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</si>
  <si>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</si>
  <si>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</si>
  <si>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</si>
  <si>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</si>
  <si>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</si>
  <si>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</si>
  <si>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</si>
  <si>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</si>
  <si>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</si>
  <si>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</si>
  <si>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</si>
  <si>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</si>
  <si>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</si>
  <si>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</si>
  <si>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</si>
  <si>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</si>
  <si>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</si>
  <si>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</si>
  <si>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</si>
  <si>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</si>
  <si>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</si>
  <si>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</si>
  <si>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</si>
  <si>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</si>
  <si>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</si>
  <si>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</si>
  <si>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</si>
  <si>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</si>
  <si>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</si>
  <si>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</si>
  <si>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</si>
  <si>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</si>
  <si>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</si>
  <si>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</si>
  <si>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</si>
  <si>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</si>
  <si>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</si>
  <si>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</si>
  <si>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</si>
  <si>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</si>
  <si>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</si>
  <si>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</si>
  <si>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</si>
  <si>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</si>
  <si>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</si>
  <si>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</si>
  <si>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</si>
  <si>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</si>
  <si>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</si>
  <si>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</si>
  <si>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</si>
  <si>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</si>
  <si>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</si>
  <si>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</si>
  <si>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</si>
  <si>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</si>
  <si>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</si>
  <si>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</si>
  <si>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</si>
  <si>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</si>
  <si>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</si>
  <si>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</si>
  <si>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</si>
  <si>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</si>
  <si>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</si>
  <si>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</si>
  <si>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</si>
  <si>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</si>
  <si>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</si>
  <si>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</si>
  <si>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</si>
  <si>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</si>
  <si>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</si>
  <si>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</si>
  <si>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</si>
  <si>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</si>
  <si>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</si>
  <si>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</si>
  <si>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</si>
  <si>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</si>
  <si>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</si>
  <si>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</si>
  <si>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</si>
  <si>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</si>
  <si>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</si>
  <si>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</si>
  <si>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</si>
  <si>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</si>
  <si>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</si>
  <si>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</si>
  <si>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</si>
  <si>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</si>
  <si>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</si>
  <si>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</si>
  <si>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</si>
  <si>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</si>
  <si>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</si>
  <si>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</si>
  <si>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</si>
  <si>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</si>
  <si>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</si>
  <si>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</si>
  <si>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</si>
  <si>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</si>
  <si>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</si>
  <si>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</si>
  <si>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</si>
  <si>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</si>
  <si>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</si>
  <si>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</si>
  <si>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</si>
  <si>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</si>
  <si>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</si>
  <si>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</si>
  <si>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</si>
  <si>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</si>
  <si>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</si>
  <si>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</si>
  <si>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</si>
  <si>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</si>
  <si>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</si>
  <si>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</si>
  <si>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</si>
  <si>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</si>
  <si>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</si>
  <si>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</si>
  <si>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</si>
  <si>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</si>
  <si>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</si>
  <si>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</si>
  <si>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</si>
  <si>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</si>
  <si>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</si>
  <si>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</si>
  <si>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</si>
  <si>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</si>
  <si>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</si>
  <si>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</si>
  <si>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</si>
  <si>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</si>
  <si>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</si>
  <si>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</si>
  <si>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</si>
  <si>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</si>
  <si>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</si>
  <si>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</si>
  <si>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</si>
  <si>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</si>
  <si>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</si>
  <si>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</si>
  <si>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</si>
  <si>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</si>
  <si>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</si>
  <si>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</si>
  <si>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</si>
  <si>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</si>
  <si>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</si>
  <si>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</si>
  <si>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</si>
  <si>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</si>
  <si>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</si>
  <si>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</si>
  <si>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</si>
  <si>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</si>
  <si>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</si>
  <si>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</si>
  <si>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</si>
  <si>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</si>
  <si>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</si>
  <si>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</si>
  <si>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</si>
  <si>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</si>
  <si>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</si>
  <si>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</si>
  <si>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</si>
  <si>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</si>
  <si>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</si>
  <si>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</si>
  <si>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</si>
  <si>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</si>
  <si>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</si>
  <si>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</si>
  <si>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</si>
  <si>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</si>
  <si>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</si>
  <si>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</si>
  <si>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</si>
  <si>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</si>
  <si>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</si>
  <si>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</si>
  <si>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</si>
  <si>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</si>
  <si>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</si>
  <si>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</si>
  <si>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</si>
  <si>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</si>
  <si>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</si>
  <si>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</si>
  <si>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</si>
  <si>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</si>
  <si>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</si>
  <si>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</si>
  <si>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</si>
  <si>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</si>
  <si>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</si>
  <si>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</si>
  <si>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</si>
  <si>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</si>
  <si>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</si>
  <si>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</si>
  <si>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</si>
  <si>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</si>
  <si>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</si>
  <si>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</si>
  <si>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</si>
  <si>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</si>
  <si>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</si>
  <si>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</si>
  <si>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</si>
  <si>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</si>
  <si>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</si>
  <si>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</si>
  <si>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</si>
  <si>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</si>
  <si>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</si>
  <si>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</si>
  <si>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</si>
  <si>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</si>
  <si>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</si>
  <si>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</si>
  <si>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</si>
  <si>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</si>
  <si>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</si>
  <si>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</si>
  <si>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</si>
  <si>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</si>
  <si>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</si>
  <si>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</si>
  <si>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</si>
  <si>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</si>
  <si>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</si>
  <si>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</si>
  <si>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</si>
  <si>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</si>
  <si>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</si>
  <si>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</si>
  <si>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</si>
  <si>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</si>
  <si>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</si>
  <si>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</si>
  <si>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</si>
  <si>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</si>
  <si>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</si>
  <si>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</si>
  <si>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</si>
  <si>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</si>
  <si>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</si>
  <si>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</si>
  <si>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</si>
  <si>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</si>
  <si>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</si>
  <si>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</si>
  <si>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</si>
  <si>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</si>
  <si>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</si>
  <si>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</si>
  <si>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</si>
  <si>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</si>
  <si>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</si>
  <si>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</si>
  <si>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</si>
  <si>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</si>
  <si>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</si>
  <si>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</si>
  <si>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</si>
  <si>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</si>
  <si>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</si>
  <si>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</si>
  <si>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</si>
  <si>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</si>
  <si>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</si>
  <si>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</si>
  <si>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</si>
  <si>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</si>
  <si>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</si>
  <si>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</si>
  <si>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</si>
  <si>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</si>
  <si>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</si>
  <si>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</si>
  <si>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</si>
  <si>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</si>
  <si>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</si>
  <si>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</si>
  <si>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</si>
  <si>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</si>
  <si>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</si>
  <si>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</si>
  <si>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</si>
  <si>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</si>
  <si>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</si>
  <si>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</si>
  <si>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</si>
  <si>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</si>
  <si>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</si>
  <si>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</si>
  <si>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</si>
  <si>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</si>
  <si>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</si>
  <si>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</si>
  <si>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</si>
  <si>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</si>
  <si>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</si>
  <si>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</si>
  <si>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</si>
  <si>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</si>
  <si>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</si>
  <si>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</si>
  <si>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</si>
  <si>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</si>
  <si>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</si>
  <si>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</si>
  <si>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</si>
  <si>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</si>
  <si>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</si>
  <si>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</si>
  <si>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</si>
  <si>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</si>
  <si>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</si>
  <si>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</si>
  <si>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</si>
  <si>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</si>
  <si>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</si>
  <si>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</si>
  <si>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</si>
  <si>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</si>
  <si>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</si>
  <si>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</si>
  <si>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</si>
  <si>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</si>
  <si>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</si>
  <si>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</si>
  <si>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</si>
  <si>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</si>
  <si>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</si>
  <si>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</si>
  <si>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</si>
  <si>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</si>
  <si>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</si>
  <si>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</si>
  <si>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</si>
  <si>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</si>
  <si>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</si>
  <si>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</si>
  <si>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</si>
  <si>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</si>
  <si>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</si>
  <si>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</si>
  <si>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</si>
  <si>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</si>
  <si>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</si>
  <si>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</si>
  <si>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</si>
  <si>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</si>
  <si>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</si>
  <si>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</si>
  <si>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</si>
  <si>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</si>
  <si>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</si>
  <si>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</si>
  <si>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</si>
  <si>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</si>
  <si>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</si>
  <si>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</si>
  <si>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</si>
  <si>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</si>
  <si>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</si>
  <si>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</si>
  <si>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</si>
  <si>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</si>
  <si>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</si>
  <si>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</si>
  <si>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</si>
  <si>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</si>
  <si>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</si>
  <si>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</si>
  <si>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</si>
  <si>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</si>
  <si>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</si>
  <si>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</si>
  <si>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</si>
  <si>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</si>
  <si>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</si>
  <si>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</si>
  <si>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</si>
  <si>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</si>
  <si>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</si>
  <si>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</si>
  <si>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</si>
  <si>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</si>
  <si>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</si>
  <si>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</si>
  <si>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</si>
  <si>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</si>
  <si>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</si>
  <si>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</si>
  <si>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</si>
  <si>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</si>
  <si>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</si>
  <si>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</si>
  <si>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</si>
  <si>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</si>
  <si>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</si>
  <si>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</si>
  <si>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</si>
  <si>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</si>
  <si>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</si>
  <si>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</si>
  <si>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</si>
  <si>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</si>
  <si>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</si>
  <si>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</si>
  <si>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</si>
  <si>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</si>
  <si>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</si>
  <si>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</si>
  <si>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</si>
  <si>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</si>
  <si>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</si>
  <si>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</si>
  <si>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</si>
  <si>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</si>
  <si>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</si>
  <si>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</si>
  <si>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</si>
  <si>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</si>
  <si>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</si>
  <si>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</si>
  <si>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</si>
  <si>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</si>
  <si>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</si>
  <si>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</si>
  <si>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</si>
  <si>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</si>
  <si>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</si>
  <si>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</si>
  <si>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</si>
  <si>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</si>
  <si>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</si>
  <si>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</si>
  <si>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</si>
  <si>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</si>
  <si>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</si>
  <si>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</si>
  <si>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</si>
  <si>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</si>
  <si>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</si>
  <si>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</si>
  <si>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</si>
  <si>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</si>
  <si>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</si>
  <si>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</si>
  <si>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</si>
  <si>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</si>
  <si>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</si>
  <si>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</si>
  <si>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</si>
  <si>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</si>
  <si>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</si>
  <si>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</si>
  <si>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</si>
  <si>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</si>
  <si>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</si>
  <si>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</si>
  <si>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</si>
  <si>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</si>
  <si>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</si>
  <si>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</si>
  <si>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</si>
  <si>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</si>
  <si>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</si>
  <si>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</si>
  <si>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</si>
  <si>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</si>
  <si>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</si>
  <si>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</si>
  <si>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</si>
  <si>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</si>
  <si>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</si>
  <si>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</si>
  <si>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</si>
  <si>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</si>
  <si>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</si>
  <si>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</si>
  <si>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</si>
  <si>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</si>
  <si>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</si>
  <si>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</si>
  <si>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</si>
  <si>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</si>
  <si>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</si>
  <si>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</si>
  <si>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</si>
  <si>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</si>
  <si>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</si>
  <si>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</si>
  <si>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</si>
  <si>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</si>
  <si>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</si>
  <si>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</si>
  <si>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</si>
  <si>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</si>
  <si>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</si>
  <si>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</si>
  <si>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</si>
  <si>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</si>
  <si>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</si>
  <si>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</si>
  <si>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</si>
  <si>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</si>
  <si>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</si>
  <si>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</si>
  <si>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</si>
  <si>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</si>
  <si>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</si>
  <si>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</si>
  <si>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</si>
  <si>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</si>
  <si>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</si>
  <si>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</si>
  <si>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</si>
  <si>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</si>
  <si>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</si>
  <si>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</si>
  <si>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</si>
  <si>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</si>
  <si>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</si>
  <si>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</si>
  <si>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</si>
  <si>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</si>
  <si>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</si>
  <si>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</si>
  <si>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</si>
  <si>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</si>
  <si>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</si>
  <si>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</si>
  <si>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</si>
  <si>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</si>
  <si>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</si>
  <si>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</si>
  <si>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</si>
  <si>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</si>
  <si>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</si>
  <si>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</si>
  <si>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</si>
  <si>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</si>
  <si>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</si>
  <si>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</si>
  <si>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</si>
  <si>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</si>
  <si>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</si>
  <si>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</si>
  <si>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</si>
  <si>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</si>
  <si>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</si>
  <si>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</si>
  <si>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</si>
  <si>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</si>
  <si>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</si>
  <si>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</si>
  <si>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</si>
  <si>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</si>
  <si>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</si>
  <si>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</si>
  <si>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</si>
  <si>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</si>
  <si>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</si>
  <si>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</si>
  <si>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</si>
  <si>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</si>
  <si>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</si>
  <si>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</si>
  <si>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</si>
  <si>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</si>
  <si>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</si>
  <si>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</si>
  <si>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</si>
  <si>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</si>
  <si>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</si>
  <si>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</si>
  <si>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</si>
  <si>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</si>
  <si>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</si>
  <si>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</si>
  <si>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</si>
  <si>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</si>
  <si>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</si>
  <si>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</si>
  <si>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</si>
  <si>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</si>
  <si>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</si>
  <si>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</si>
  <si>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</si>
  <si>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</si>
  <si>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</si>
  <si>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</si>
  <si>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</si>
  <si>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</si>
  <si>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</si>
  <si>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</si>
  <si>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</si>
  <si>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</si>
  <si>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</si>
  <si>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</si>
  <si>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</si>
  <si>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</si>
  <si>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</si>
  <si>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</si>
  <si>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</si>
  <si>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</si>
  <si>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</si>
  <si>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</si>
  <si>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</si>
  <si>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</si>
  <si>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</si>
  <si>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</si>
  <si>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</si>
  <si>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</si>
  <si>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</si>
  <si>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</si>
  <si>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</si>
  <si>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</si>
  <si>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</si>
  <si>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</si>
  <si>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</si>
  <si>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</si>
  <si>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</si>
  <si>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</si>
  <si>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</si>
  <si>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</si>
  <si>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</si>
  <si>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</si>
  <si>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</si>
  <si>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</si>
  <si>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</si>
  <si>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</si>
  <si>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</si>
  <si>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</si>
  <si>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</si>
  <si>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</si>
  <si>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</si>
  <si>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</si>
  <si>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</si>
  <si>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</si>
  <si>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</si>
  <si>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</si>
  <si>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</si>
  <si>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</si>
  <si>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</si>
  <si>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</si>
  <si>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</si>
  <si>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</si>
  <si>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</si>
  <si>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</si>
  <si>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</si>
  <si>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</si>
  <si>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</si>
  <si>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</si>
  <si>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</si>
  <si>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</si>
  <si>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</si>
  <si>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</si>
  <si>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</si>
  <si>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</si>
  <si>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</si>
  <si>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</si>
  <si>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</si>
  <si>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</si>
  <si>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</si>
  <si>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</si>
  <si>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</si>
  <si>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</si>
  <si>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</si>
  <si>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</si>
  <si>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</si>
  <si>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</si>
  <si>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</si>
  <si>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</si>
  <si>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</si>
  <si>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</si>
  <si>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</si>
  <si>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</si>
  <si>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</si>
  <si>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</si>
  <si>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</si>
  <si>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</si>
  <si>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</si>
  <si>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</si>
  <si>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</si>
  <si>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</si>
  <si>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</si>
  <si>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</si>
  <si>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</si>
  <si>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</si>
  <si>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</si>
  <si>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</si>
  <si>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</si>
  <si>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</si>
  <si>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</si>
  <si>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</si>
  <si>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</si>
  <si>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</si>
  <si>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</si>
  <si>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</si>
  <si>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</si>
  <si>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</si>
  <si>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</si>
  <si>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</si>
  <si>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</si>
  <si>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</si>
  <si>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</si>
  <si>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</si>
  <si>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</si>
  <si>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</si>
  <si>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</si>
  <si>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</si>
  <si>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</si>
  <si>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</si>
  <si>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</si>
  <si>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</si>
  <si>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</si>
  <si>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</si>
  <si>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</si>
  <si>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</si>
  <si>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</si>
  <si>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</si>
  <si>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</si>
  <si>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</si>
  <si>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</si>
  <si>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</si>
  <si>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</si>
  <si>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</si>
  <si>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</si>
  <si>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</si>
  <si>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</si>
  <si>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</si>
  <si>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</si>
  <si>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</si>
  <si>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</si>
  <si>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</si>
  <si>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</si>
  <si>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</si>
  <si>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</si>
  <si>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</si>
  <si>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</si>
  <si>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</si>
  <si>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</si>
  <si>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</si>
  <si>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</si>
  <si>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</si>
  <si>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</si>
  <si>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</si>
  <si>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</si>
  <si>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</si>
  <si>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</si>
  <si>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</si>
  <si>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</si>
  <si>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</si>
  <si>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</si>
  <si>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</si>
  <si>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</si>
  <si>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</si>
  <si>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</si>
  <si>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</si>
  <si>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</si>
  <si>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</si>
  <si>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</si>
  <si>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</si>
  <si>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</si>
  <si>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</si>
  <si>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</si>
  <si>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</si>
  <si>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</si>
  <si>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</si>
  <si>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</si>
  <si>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</si>
  <si>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</si>
  <si>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</si>
  <si>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</si>
  <si>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</si>
  <si>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</si>
  <si>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</si>
  <si>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</si>
  <si>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</si>
  <si>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</si>
  <si>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</si>
  <si>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</si>
  <si>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</si>
  <si>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</si>
  <si>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</si>
  <si>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</si>
  <si>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</si>
  <si>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</si>
  <si>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</si>
  <si>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</si>
  <si>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</si>
  <si>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</si>
  <si>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</si>
  <si>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</si>
  <si>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</si>
  <si>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</si>
  <si>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</si>
  <si>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</si>
  <si>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</si>
  <si>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</si>
  <si>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</si>
  <si>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</si>
  <si>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</si>
  <si>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</si>
  <si>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</si>
  <si>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</si>
  <si>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</si>
  <si>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</si>
  <si>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</si>
  <si>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</si>
  <si>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</si>
  <si>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</si>
  <si>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</si>
  <si>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</si>
  <si>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</si>
  <si>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</si>
  <si>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</si>
  <si>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</si>
  <si>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</si>
  <si>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</si>
  <si>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</si>
  <si>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</si>
  <si>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</si>
  <si>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</si>
  <si>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</si>
  <si>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</si>
  <si>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</si>
  <si>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</si>
  <si>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</si>
  <si>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</si>
  <si>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</si>
  <si>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</si>
  <si>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</si>
  <si>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</si>
  <si>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</si>
  <si>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</si>
  <si>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</si>
  <si>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</si>
  <si>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</si>
  <si>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</si>
  <si>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</si>
  <si>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</si>
  <si>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</si>
  <si>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</si>
  <si>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</si>
  <si>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</si>
  <si>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</si>
  <si>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</si>
  <si>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</si>
  <si>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</si>
  <si>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</si>
  <si>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</si>
  <si>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</si>
  <si>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</si>
  <si>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</si>
  <si>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</si>
  <si>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</si>
  <si>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</si>
  <si>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</si>
  <si>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</si>
  <si>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</si>
  <si>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</si>
  <si>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</si>
  <si>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</si>
  <si>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</si>
  <si>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</si>
  <si>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</si>
  <si>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</si>
  <si>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</si>
  <si>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</si>
  <si>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</si>
  <si>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</si>
  <si>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</si>
  <si>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</si>
  <si>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</si>
  <si>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</si>
  <si>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</si>
  <si>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</si>
  <si>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</si>
  <si>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</si>
  <si>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</si>
  <si>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</si>
  <si>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</si>
  <si>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</si>
  <si>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</si>
  <si>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</si>
  <si>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</si>
  <si>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</si>
  <si>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</si>
  <si>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</si>
  <si>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</si>
  <si>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</si>
  <si>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</si>
  <si>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</si>
  <si>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</si>
  <si>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</si>
  <si>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</si>
  <si>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</si>
  <si>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</si>
  <si>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</si>
  <si>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</si>
  <si>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</si>
  <si>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</si>
  <si>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</si>
  <si>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</si>
  <si>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</si>
  <si>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</si>
  <si>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</si>
  <si>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</si>
  <si>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</si>
  <si>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</si>
  <si>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</si>
  <si>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</si>
  <si>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</si>
  <si>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</si>
  <si>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</si>
  <si>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</si>
  <si>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</si>
  <si>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</si>
  <si>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</si>
  <si>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</si>
  <si>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</si>
  <si>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</si>
  <si>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</si>
  <si>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</si>
  <si>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</si>
  <si>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</si>
  <si>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</si>
  <si>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</si>
  <si>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</si>
  <si>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</si>
  <si>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</si>
  <si>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</si>
  <si>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</si>
  <si>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</si>
  <si>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</si>
  <si>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</si>
  <si>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</si>
  <si>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</si>
  <si>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</si>
  <si>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</si>
  <si>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</si>
  <si>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</si>
  <si>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</si>
  <si>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</si>
  <si>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</si>
  <si>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</si>
  <si>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</si>
  <si>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</si>
  <si>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</si>
  <si>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</si>
  <si>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</si>
  <si>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</si>
  <si>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</si>
  <si>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</si>
  <si>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</si>
  <si>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</si>
  <si>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</si>
  <si>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</si>
  <si>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</si>
  <si>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</si>
  <si>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</si>
  <si>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</si>
  <si>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</si>
  <si>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</si>
  <si>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</si>
  <si>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</si>
  <si>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</si>
  <si>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</si>
  <si>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</si>
  <si>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</si>
  <si>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</si>
  <si>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</si>
  <si>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</si>
  <si>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</si>
  <si>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</si>
  <si>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</si>
  <si>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</si>
  <si>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</si>
  <si>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</si>
  <si>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</si>
  <si>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</si>
  <si>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</si>
  <si>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</si>
  <si>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</si>
  <si>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</si>
  <si>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</si>
  <si>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</si>
  <si>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</si>
  <si>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</si>
  <si>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</si>
  <si>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</si>
  <si>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</si>
  <si>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</si>
  <si>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</si>
  <si>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</si>
  <si>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</si>
  <si>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</si>
  <si>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</si>
  <si>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</si>
  <si>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</si>
  <si>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</si>
  <si>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</si>
  <si>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</si>
  <si>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</si>
  <si>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</si>
  <si>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</si>
  <si>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</si>
  <si>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</si>
  <si>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</si>
  <si>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</si>
  <si>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</si>
  <si>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</si>
  <si>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</si>
  <si>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</si>
  <si>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</si>
  <si>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</si>
  <si>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</si>
  <si>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</si>
  <si>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</si>
  <si>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</si>
  <si>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</si>
  <si>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</si>
  <si>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</si>
  <si>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</si>
  <si>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</si>
  <si>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</si>
  <si>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</si>
  <si>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</si>
  <si>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</si>
  <si>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</si>
  <si>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</si>
  <si>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</si>
  <si>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</si>
  <si>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</si>
  <si>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</si>
  <si>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</si>
  <si>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</si>
  <si>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</si>
  <si>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</si>
  <si>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</si>
  <si>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</si>
  <si>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</si>
  <si>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</si>
  <si>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</si>
  <si>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</si>
  <si>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</si>
  <si>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</si>
  <si>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</si>
  <si>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</si>
  <si>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</si>
  <si>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</si>
  <si>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</si>
  <si>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</si>
  <si>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</si>
  <si>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</si>
  <si>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</si>
  <si>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</si>
  <si>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</si>
  <si>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</si>
  <si>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</si>
  <si>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</si>
  <si>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</si>
  <si>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</si>
  <si>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</si>
  <si>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</si>
  <si>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</si>
  <si>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</si>
  <si>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</si>
  <si>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</si>
  <si>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</si>
  <si>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</si>
  <si>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</si>
  <si>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</si>
  <si>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</si>
  <si>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</si>
  <si>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</si>
  <si>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</si>
  <si>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</si>
  <si>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</si>
  <si>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</si>
  <si>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</si>
  <si>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</si>
  <si>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</si>
  <si>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</si>
  <si>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</si>
  <si>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</si>
  <si>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</si>
  <si>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</si>
  <si>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</si>
  <si>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</si>
  <si>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</si>
  <si>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</si>
  <si>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</si>
  <si>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</si>
  <si>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</si>
  <si>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</si>
  <si>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</si>
  <si>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</si>
  <si>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</si>
  <si>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</si>
  <si>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</si>
  <si>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</si>
  <si>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</si>
  <si>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</si>
  <si>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</si>
  <si>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</si>
  <si>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</si>
  <si>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</si>
  <si>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</si>
  <si>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</si>
  <si>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</si>
  <si>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</si>
  <si>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</si>
  <si>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</si>
  <si>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</si>
  <si>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</si>
  <si>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</si>
  <si>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</si>
  <si>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</si>
  <si>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</si>
  <si>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</si>
  <si>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</si>
  <si>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</si>
  <si>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</si>
  <si>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</si>
  <si>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</si>
  <si>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</si>
  <si>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</si>
  <si>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</si>
  <si>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</si>
  <si>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</si>
  <si>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</si>
  <si>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</si>
  <si>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</si>
  <si>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</si>
  <si>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</si>
  <si>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</si>
  <si>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</si>
  <si>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</si>
  <si>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</si>
  <si>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</si>
  <si>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</si>
  <si>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</si>
  <si>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</si>
  <si>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</si>
  <si>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</si>
  <si>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</si>
  <si>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</si>
  <si>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</si>
  <si>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</si>
  <si>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</si>
  <si>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</si>
  <si>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</si>
  <si>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</si>
  <si>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</si>
  <si>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</si>
  <si>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</si>
  <si>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</si>
  <si>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</si>
  <si>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</si>
  <si>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</si>
  <si>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</si>
  <si>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</si>
  <si>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</si>
  <si>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</si>
  <si>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</si>
  <si>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</si>
  <si>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</si>
  <si>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</si>
  <si>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</si>
  <si>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</si>
  <si>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</si>
  <si>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</si>
  <si>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</si>
  <si>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</si>
  <si>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</si>
  <si>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</si>
  <si>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</si>
  <si>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</si>
  <si>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</si>
  <si>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</si>
  <si>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</si>
  <si>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</si>
  <si>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</si>
  <si>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</si>
  <si>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</si>
  <si>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</si>
  <si>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</si>
  <si>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</si>
  <si>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</si>
  <si>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</si>
  <si>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</si>
  <si>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</si>
  <si>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</si>
  <si>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</si>
  <si>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</si>
  <si>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</si>
  <si>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</si>
  <si>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</si>
  <si>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</si>
  <si>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</si>
  <si>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</si>
  <si>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</si>
  <si>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</si>
  <si>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</si>
  <si>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</si>
  <si>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</si>
  <si>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</si>
  <si>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</si>
  <si>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</si>
  <si>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</si>
  <si>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</si>
  <si>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</si>
  <si>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</si>
  <si>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</si>
  <si>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</si>
  <si>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</si>
  <si>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</si>
  <si>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</si>
  <si>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</si>
  <si>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</si>
  <si>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</si>
  <si>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</si>
  <si>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</si>
  <si>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</si>
  <si>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</si>
  <si>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</si>
  <si>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</si>
  <si>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</si>
  <si>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</si>
  <si>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</si>
  <si>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</si>
  <si>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</si>
  <si>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</si>
  <si>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</si>
  <si>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</si>
  <si>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</si>
  <si>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</si>
  <si>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</si>
  <si>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</si>
  <si>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</si>
  <si>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</si>
  <si>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</si>
  <si>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</si>
  <si>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</si>
  <si>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</si>
  <si>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</si>
  <si>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</si>
  <si>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</si>
  <si>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</si>
  <si>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</si>
  <si>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</si>
  <si>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</si>
  <si>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</si>
  <si>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</si>
  <si>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</si>
  <si>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</si>
  <si>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</si>
  <si>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</si>
  <si>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</si>
  <si>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</si>
  <si>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</si>
  <si>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</si>
  <si>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</si>
  <si>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</si>
  <si>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</si>
  <si>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</si>
  <si>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</si>
  <si>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</si>
  <si>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</si>
  <si>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</si>
  <si>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</si>
  <si>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</si>
  <si>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</si>
  <si>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</si>
  <si>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</si>
  <si>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</si>
  <si>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</si>
  <si>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</si>
  <si>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</si>
  <si>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</si>
  <si>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</si>
  <si>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</si>
  <si>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</si>
  <si>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</si>
  <si>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</si>
  <si>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</si>
  <si>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</si>
  <si>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</si>
  <si>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</si>
  <si>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</si>
  <si>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</si>
  <si>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</si>
  <si>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</si>
  <si>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</si>
  <si>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</si>
  <si>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</si>
  <si>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</si>
  <si>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</si>
  <si>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</si>
  <si>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</si>
  <si>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</si>
  <si>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</si>
  <si>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</si>
  <si>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</si>
  <si>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</si>
  <si>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</si>
  <si>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</si>
  <si>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</si>
  <si>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</si>
  <si>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</si>
  <si>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</si>
  <si>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</si>
  <si>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</si>
  <si>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</si>
  <si>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</si>
  <si>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</si>
  <si>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</si>
  <si>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</si>
  <si>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</si>
  <si>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</si>
  <si>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</si>
  <si>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</si>
  <si>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</si>
  <si>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</si>
  <si>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</si>
  <si>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</si>
  <si>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</si>
  <si>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</si>
  <si>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</si>
  <si>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</si>
  <si>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</si>
  <si>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</si>
  <si>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</si>
  <si>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</si>
  <si>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</si>
  <si>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</si>
  <si>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</si>
  <si>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</si>
  <si>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</si>
  <si>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</si>
  <si>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</si>
  <si>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</si>
  <si>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</si>
  <si>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</si>
  <si>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</si>
  <si>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</si>
  <si>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</si>
  <si>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</si>
  <si>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</si>
  <si>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</si>
  <si>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</si>
  <si>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</si>
  <si>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</si>
  <si>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</si>
  <si>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</si>
  <si>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</si>
  <si>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</si>
  <si>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</si>
  <si>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</si>
  <si>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</si>
  <si>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</si>
  <si>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</si>
  <si>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</si>
  <si>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</si>
  <si>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</si>
  <si>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</si>
  <si>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</si>
  <si>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</si>
  <si>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</si>
  <si>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</si>
  <si>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</si>
  <si>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</si>
  <si>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</si>
  <si>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</si>
  <si>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</si>
  <si>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</si>
  <si>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</si>
  <si>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</si>
  <si>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</si>
  <si>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</si>
  <si>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</si>
  <si>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</si>
  <si>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</si>
  <si>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</si>
  <si>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</si>
  <si>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</si>
  <si>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</si>
  <si>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</si>
  <si>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</si>
  <si>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</si>
  <si>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</si>
  <si>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</si>
  <si>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</si>
  <si>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</si>
  <si>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</si>
  <si>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</si>
  <si>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</si>
  <si>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</si>
  <si>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</si>
  <si>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</si>
  <si>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</si>
  <si>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</si>
  <si>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</si>
  <si>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</si>
  <si>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</si>
  <si>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</si>
  <si>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</si>
  <si>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</si>
  <si>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</si>
  <si>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</si>
  <si>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</si>
  <si>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</si>
  <si>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</si>
  <si>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</si>
  <si>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</si>
  <si>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</si>
  <si>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</si>
  <si>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</si>
  <si>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</si>
  <si>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</si>
  <si>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</si>
  <si>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</si>
  <si>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</si>
  <si>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</si>
  <si>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</si>
  <si>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</si>
  <si>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</si>
  <si>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</si>
  <si>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</si>
  <si>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</si>
  <si>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</si>
  <si>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</si>
  <si>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</si>
  <si>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</si>
  <si>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</si>
  <si>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</si>
  <si>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</si>
  <si>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</si>
  <si>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</si>
  <si>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</si>
  <si>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</si>
  <si>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</si>
  <si>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</si>
  <si>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</si>
  <si>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</si>
  <si>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</si>
  <si>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</si>
  <si>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</si>
  <si>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</si>
  <si>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</si>
  <si>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</si>
  <si>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</si>
  <si>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</si>
  <si>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</si>
  <si>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</si>
  <si>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</si>
  <si>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</si>
  <si>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</si>
  <si>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</si>
  <si>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</si>
  <si>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</si>
  <si>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</si>
  <si>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</si>
  <si>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</si>
  <si>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</si>
  <si>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</si>
  <si>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</si>
  <si>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</si>
  <si>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</si>
  <si>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</si>
  <si>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</si>
  <si>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</si>
  <si>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</si>
  <si>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</si>
  <si>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</si>
  <si>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</si>
  <si>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</si>
  <si>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</si>
  <si>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</si>
  <si>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</si>
  <si>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</si>
  <si>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</si>
  <si>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</si>
  <si>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</si>
  <si>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</si>
  <si>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</si>
  <si>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</si>
  <si>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</si>
  <si>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</si>
  <si>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</si>
  <si>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</si>
  <si>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</si>
  <si>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</si>
  <si>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</si>
  <si>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</si>
  <si>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</si>
  <si>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</si>
  <si>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</si>
  <si>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</si>
  <si>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</si>
  <si>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</si>
  <si>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</si>
  <si>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</si>
  <si>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</si>
  <si>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</si>
  <si>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</si>
  <si>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</si>
  <si>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</si>
  <si>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</si>
  <si>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</si>
  <si>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</si>
  <si>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</si>
  <si>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</si>
  <si>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</si>
  <si>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</si>
  <si>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</si>
  <si>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</si>
  <si>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</si>
  <si>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</si>
  <si>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</si>
  <si>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</si>
  <si>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</si>
  <si>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</si>
  <si>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</si>
  <si>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</si>
  <si>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</si>
  <si>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</si>
  <si>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</si>
  <si>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</si>
  <si>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</si>
  <si>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</si>
  <si>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</si>
  <si>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</si>
  <si>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</si>
  <si>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</si>
  <si>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</si>
  <si>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</si>
  <si>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</si>
  <si>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</si>
  <si>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</si>
  <si>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</si>
  <si>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</si>
  <si>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</si>
  <si>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</si>
  <si>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</si>
  <si>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</si>
  <si>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</si>
  <si>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</si>
  <si>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</si>
  <si>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</si>
  <si>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</si>
  <si>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</si>
  <si>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</si>
  <si>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</si>
  <si>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</si>
  <si>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</si>
  <si>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</si>
  <si>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</si>
  <si>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</si>
  <si>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</si>
  <si>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</si>
  <si>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</si>
  <si>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</si>
  <si>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</si>
  <si>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</si>
  <si>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</si>
  <si>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</si>
  <si>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</si>
  <si>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</si>
  <si>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</si>
  <si>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</si>
  <si>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</si>
  <si>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</si>
  <si>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</si>
  <si>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</si>
  <si>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</si>
  <si>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</si>
  <si>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</si>
  <si>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</si>
  <si>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</si>
  <si>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</si>
  <si>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</si>
  <si>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</si>
  <si>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</si>
  <si>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</si>
  <si>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</si>
  <si>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</si>
  <si>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</si>
  <si>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</si>
  <si>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</si>
  <si>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</si>
  <si>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</si>
  <si>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</si>
  <si>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</si>
  <si>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</si>
  <si>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</si>
  <si>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</si>
  <si>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</si>
  <si>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</si>
  <si>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</si>
  <si>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</si>
  <si>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</si>
  <si>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</si>
  <si>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</si>
  <si>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</si>
  <si>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</si>
  <si>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</si>
  <si>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</si>
  <si>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</si>
  <si>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</si>
  <si>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</si>
  <si>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</si>
  <si>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</si>
  <si>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</si>
  <si>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</si>
  <si>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</si>
  <si>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</si>
  <si>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</si>
  <si>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</si>
  <si>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</si>
  <si>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</si>
  <si>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</si>
  <si>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</si>
  <si>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</si>
  <si>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</si>
  <si>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</si>
  <si>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</si>
  <si>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</si>
  <si>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</si>
  <si>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</si>
  <si>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</si>
  <si>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</si>
  <si>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</si>
  <si>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</si>
  <si>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</si>
  <si>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</si>
  <si>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</si>
  <si>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</si>
  <si>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</si>
  <si>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</si>
  <si>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</si>
  <si>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</si>
  <si>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</si>
  <si>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</si>
  <si>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</si>
  <si>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</si>
  <si>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</si>
  <si>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</si>
  <si>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</si>
  <si>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</si>
  <si>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</si>
  <si>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</si>
  <si>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</si>
  <si>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</si>
  <si>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</si>
  <si>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</si>
  <si>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</si>
  <si>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</si>
  <si>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</si>
  <si>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</si>
  <si>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</si>
  <si>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</si>
  <si>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</si>
  <si>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</si>
  <si>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</si>
  <si>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</si>
  <si>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</si>
  <si>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</si>
  <si>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</si>
  <si>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</si>
  <si>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</si>
  <si>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</si>
  <si>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</si>
  <si>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</si>
  <si>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</si>
  <si>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</si>
  <si>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</si>
  <si>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</si>
  <si>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</si>
  <si>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</si>
  <si>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</si>
  <si>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</si>
  <si>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</si>
  <si>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</si>
  <si>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</si>
  <si>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</si>
  <si>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</si>
  <si>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</si>
  <si>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</si>
  <si>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</si>
  <si>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</si>
  <si>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</si>
  <si>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</si>
  <si>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</si>
  <si>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</si>
  <si>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</si>
  <si>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</si>
  <si>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</si>
  <si>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</si>
  <si>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</si>
  <si>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</si>
  <si>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</si>
  <si>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</si>
  <si>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</si>
  <si>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</si>
  <si>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</si>
  <si>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</si>
  <si>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</si>
  <si>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</si>
  <si>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</si>
  <si>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</si>
  <si>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</si>
  <si>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</si>
  <si>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</si>
  <si>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</si>
  <si>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</si>
  <si>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</si>
  <si>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</si>
  <si>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</si>
  <si>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</si>
  <si>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</si>
  <si>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</si>
  <si>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</si>
  <si>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</si>
  <si>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</si>
  <si>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</si>
  <si>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</si>
  <si>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</si>
  <si>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</si>
  <si>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</si>
  <si>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</si>
  <si>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</si>
  <si>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</si>
  <si>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</si>
  <si>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</si>
  <si>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</si>
  <si>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</si>
  <si>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</si>
  <si>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</si>
  <si>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</si>
  <si>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</si>
  <si>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</si>
  <si>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</si>
  <si>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</si>
  <si>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</si>
  <si>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</si>
  <si>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</si>
  <si>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</si>
  <si>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</si>
  <si>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</si>
  <si>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</si>
  <si>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</si>
  <si>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</si>
  <si>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</si>
  <si>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</si>
  <si>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</si>
  <si>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</si>
  <si>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</si>
  <si>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</si>
  <si>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</si>
  <si>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</si>
  <si>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</si>
  <si>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</si>
  <si>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</si>
  <si>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</si>
  <si>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</si>
  <si>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</si>
  <si>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</si>
  <si>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</si>
  <si>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</si>
  <si>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</si>
  <si>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</si>
  <si>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</si>
  <si>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</si>
  <si>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</si>
  <si>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</si>
  <si>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</si>
  <si>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</si>
  <si>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</si>
  <si>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</si>
  <si>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</si>
  <si>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</si>
  <si>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</si>
  <si>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</si>
  <si>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</si>
  <si>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</si>
  <si>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</si>
  <si>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</si>
  <si>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</si>
  <si>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</si>
  <si>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</si>
  <si>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</si>
  <si>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</si>
  <si>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</si>
  <si>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</si>
  <si>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</si>
  <si>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</si>
  <si>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</si>
  <si>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</si>
  <si>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</si>
  <si>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</si>
  <si>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</si>
  <si>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</si>
  <si>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</si>
  <si>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</si>
  <si>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</si>
  <si>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</si>
  <si>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</si>
  <si>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</si>
  <si>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</si>
  <si>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</si>
  <si>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</si>
  <si>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</si>
  <si>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</si>
  <si>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</si>
  <si>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</si>
  <si>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</si>
  <si>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</si>
  <si>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</si>
  <si>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</si>
  <si>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</si>
  <si>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</si>
  <si>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</si>
  <si>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</si>
  <si>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</si>
  <si>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</si>
  <si>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</si>
  <si>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</si>
  <si>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</si>
  <si>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</si>
  <si>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</si>
  <si>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</si>
  <si>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</si>
  <si>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</si>
  <si>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</si>
  <si>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</si>
  <si>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</si>
  <si>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</si>
  <si>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</si>
  <si>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</si>
  <si>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</si>
  <si>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</si>
  <si>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</si>
  <si>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</si>
  <si>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</si>
  <si>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</si>
  <si>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</si>
  <si>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</si>
  <si>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</si>
  <si>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</si>
  <si>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</si>
  <si>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</si>
  <si>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</si>
  <si>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</si>
  <si>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</si>
  <si>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</si>
  <si>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</si>
  <si>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</si>
  <si>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</si>
  <si>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</si>
  <si>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</si>
  <si>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</si>
  <si>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</si>
  <si>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</si>
  <si>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</si>
  <si>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</si>
  <si>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</si>
  <si>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</si>
  <si>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</si>
  <si>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</si>
  <si>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</si>
  <si>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</si>
  <si>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</si>
  <si>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</si>
  <si>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</si>
  <si>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</si>
  <si>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</si>
  <si>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</si>
  <si>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</si>
  <si>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</si>
  <si>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</si>
  <si>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</si>
  <si>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</si>
  <si>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</si>
  <si>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</si>
  <si>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</si>
  <si>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</si>
  <si>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</si>
  <si>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</si>
  <si>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</si>
  <si>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</si>
  <si>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</si>
  <si>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</si>
  <si>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</si>
  <si>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</si>
  <si>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</si>
  <si>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</si>
  <si>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</si>
  <si>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</si>
  <si>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</si>
  <si>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</si>
  <si>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</si>
  <si>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</si>
  <si>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</si>
  <si>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</si>
  <si>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</si>
  <si>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</si>
  <si>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</si>
  <si>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</si>
  <si>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</si>
  <si>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</si>
  <si>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</si>
  <si>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</si>
  <si>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</si>
  <si>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</si>
  <si>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</si>
  <si>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</si>
  <si>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</si>
  <si>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</si>
  <si>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</si>
  <si>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</si>
  <si>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</si>
  <si>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</si>
  <si>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</si>
  <si>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</si>
  <si>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</si>
  <si>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</si>
  <si>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</si>
  <si>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</si>
  <si>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</si>
  <si>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</si>
  <si>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</si>
  <si>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</si>
  <si>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</si>
  <si>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</si>
  <si>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</si>
  <si>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</si>
  <si>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</si>
  <si>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</si>
  <si>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</si>
  <si>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</si>
  <si>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</si>
  <si>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</si>
  <si>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</si>
  <si>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</si>
  <si>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</si>
  <si>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</si>
  <si>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</si>
  <si>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</si>
  <si>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</si>
  <si>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</si>
  <si>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</si>
  <si>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</si>
  <si>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</si>
  <si>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</si>
  <si>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</si>
  <si>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</si>
  <si>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</si>
  <si>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</si>
  <si>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</si>
  <si>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</si>
  <si>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</si>
  <si>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</si>
  <si>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</si>
  <si>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</si>
  <si>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</si>
  <si>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</si>
  <si>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</si>
  <si>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</si>
  <si>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</si>
  <si>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</si>
  <si>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</si>
  <si>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</si>
  <si>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</si>
  <si>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</si>
  <si>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</si>
  <si>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</si>
  <si>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</si>
  <si>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</si>
  <si>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</si>
  <si>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</si>
  <si>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</si>
  <si>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</si>
  <si>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</si>
  <si>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</si>
  <si>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</si>
  <si>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</si>
  <si>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</si>
  <si>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</si>
  <si>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</si>
  <si>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</si>
  <si>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</si>
  <si>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</si>
  <si>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</si>
  <si>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</si>
  <si>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</si>
  <si>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</si>
  <si>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</si>
  <si>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</si>
  <si>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</si>
  <si>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</si>
  <si>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</si>
  <si>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</si>
  <si>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</si>
  <si>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</si>
  <si>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</si>
  <si>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</si>
  <si>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</si>
  <si>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</si>
  <si>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</si>
  <si>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</si>
  <si>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</si>
  <si>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</si>
  <si>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</si>
  <si>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</si>
  <si>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</si>
  <si>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</si>
  <si>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</si>
  <si>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</si>
  <si>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</si>
  <si>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</si>
  <si>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</si>
  <si>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</si>
  <si>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</si>
  <si>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</si>
  <si>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</si>
  <si>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</si>
  <si>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</si>
  <si>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</si>
  <si>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</si>
  <si>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</si>
  <si>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</si>
  <si>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</si>
  <si>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</si>
  <si>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</si>
  <si>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</si>
  <si>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</si>
  <si>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</si>
  <si>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</si>
  <si>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</si>
  <si>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</si>
  <si>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</si>
  <si>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</si>
  <si>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</si>
  <si>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</si>
  <si>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</si>
  <si>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</si>
  <si>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</si>
  <si>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</si>
  <si>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</si>
  <si>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</si>
  <si>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</si>
  <si>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</si>
  <si>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</si>
  <si>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</si>
  <si>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</si>
  <si>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</si>
  <si>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</si>
  <si>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</si>
  <si>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</si>
  <si>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</si>
  <si>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</si>
  <si>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</si>
  <si>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</si>
  <si>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</si>
  <si>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</si>
  <si>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</si>
  <si>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</si>
  <si>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</si>
  <si>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</si>
  <si>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</si>
  <si>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</si>
  <si>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</si>
  <si>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</si>
  <si>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</si>
  <si>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</si>
  <si>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</si>
  <si>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</si>
  <si>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</si>
  <si>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</si>
  <si>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</si>
  <si>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</si>
  <si>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</si>
  <si>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</si>
  <si>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</si>
  <si>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</si>
  <si>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</si>
  <si>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</si>
  <si>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</si>
  <si>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</si>
  <si>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</si>
  <si>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</si>
  <si>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</si>
  <si>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</si>
  <si>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</si>
  <si>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</si>
  <si>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</si>
  <si>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</si>
  <si>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</si>
  <si>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</si>
  <si>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</si>
  <si>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</si>
  <si>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</si>
  <si>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</si>
  <si>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</si>
  <si>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</si>
  <si>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</si>
  <si>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</si>
  <si>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</si>
  <si>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</si>
  <si>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</si>
  <si>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</si>
  <si>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</si>
  <si>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</si>
  <si>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</si>
  <si>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</si>
  <si>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</si>
  <si>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</si>
  <si>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</si>
  <si>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</si>
  <si>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</si>
  <si>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</si>
  <si>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</si>
  <si>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</si>
  <si>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</si>
  <si>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</si>
  <si>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</si>
  <si>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</si>
  <si>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</si>
  <si>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</si>
  <si>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</si>
  <si>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</si>
  <si>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</si>
  <si>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</si>
  <si>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</si>
  <si>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</si>
  <si>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</si>
  <si>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</si>
  <si>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</si>
  <si>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</si>
  <si>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</si>
  <si>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</si>
  <si>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</si>
  <si>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</si>
  <si>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</si>
  <si>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</si>
  <si>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</si>
  <si>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</si>
  <si>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</si>
  <si>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</si>
  <si>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</si>
  <si>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</si>
  <si>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</si>
  <si>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</si>
  <si>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</si>
  <si>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</si>
  <si>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</si>
  <si>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</si>
  <si>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</si>
  <si>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</si>
  <si>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</si>
  <si>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</si>
  <si>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</si>
  <si>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</si>
  <si>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</si>
  <si>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</si>
  <si>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</si>
  <si>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</si>
  <si>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</si>
  <si>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</si>
  <si>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</si>
  <si>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</si>
  <si>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</si>
  <si>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</si>
  <si>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</si>
  <si>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</si>
  <si>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</si>
  <si>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</si>
  <si>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</si>
  <si>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</si>
  <si>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</si>
  <si>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</si>
  <si>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</si>
  <si>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</si>
  <si>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</si>
  <si>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</si>
  <si>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</si>
  <si>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</si>
  <si>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</si>
  <si>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</si>
  <si>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</si>
  <si>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</si>
  <si>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</si>
  <si>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</si>
  <si>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</si>
  <si>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</si>
  <si>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</si>
  <si>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</si>
  <si>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</si>
  <si>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</si>
  <si>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</si>
  <si>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</si>
  <si>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</si>
  <si>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</si>
  <si>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</si>
  <si>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</si>
  <si>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</si>
  <si>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</si>
  <si>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</si>
  <si>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</si>
  <si>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</si>
  <si>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</si>
  <si>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</si>
  <si>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</si>
  <si>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</si>
  <si>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</si>
  <si>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</si>
  <si>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</si>
  <si>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</si>
  <si>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</si>
  <si>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</si>
  <si>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</si>
  <si>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</si>
  <si>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</si>
  <si>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</si>
  <si>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</si>
  <si>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</si>
  <si>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</si>
  <si>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</si>
  <si>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</si>
  <si>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</si>
  <si>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</si>
  <si>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</si>
  <si>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</si>
  <si>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</si>
  <si>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</si>
  <si>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</si>
  <si>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</si>
  <si>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</si>
  <si>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</si>
  <si>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</si>
  <si>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</si>
  <si>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</si>
  <si>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</si>
  <si>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</si>
  <si>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</si>
  <si>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</si>
  <si>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</si>
  <si>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</si>
  <si>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</si>
  <si>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</si>
  <si>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</si>
  <si>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</si>
  <si>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</si>
  <si>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</si>
  <si>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</si>
  <si>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</si>
  <si>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</si>
  <si>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</si>
  <si>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</si>
  <si>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</si>
  <si>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</si>
  <si>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</si>
  <si>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</si>
  <si>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</si>
  <si>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</si>
  <si>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</si>
  <si>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</si>
  <si>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</si>
  <si>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</si>
  <si>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</si>
  <si>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</si>
  <si>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</si>
  <si>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</si>
  <si>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</si>
  <si>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</si>
  <si>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</si>
  <si>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</si>
  <si>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</si>
  <si>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</si>
  <si>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</si>
  <si>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</si>
  <si>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</si>
  <si>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</si>
  <si>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</si>
  <si>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</si>
  <si>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</si>
  <si>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</si>
  <si>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</si>
  <si>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</si>
  <si>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</si>
  <si>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</si>
  <si>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</si>
  <si>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</si>
  <si>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</si>
  <si>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</si>
  <si>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</si>
  <si>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</si>
  <si>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</si>
  <si>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</si>
  <si>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</si>
  <si>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</si>
  <si>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</si>
  <si>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</si>
  <si>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</si>
  <si>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</si>
  <si>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</si>
  <si>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</si>
  <si>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</si>
  <si>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</si>
  <si>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</si>
  <si>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</si>
  <si>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</si>
  <si>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</si>
  <si>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</si>
  <si>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</si>
  <si>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</si>
  <si>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</si>
  <si>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</si>
  <si>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</si>
  <si>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</si>
  <si>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</si>
  <si>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</si>
  <si>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</si>
  <si>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</si>
  <si>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</si>
  <si>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</si>
  <si>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</si>
  <si>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</si>
  <si>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</si>
  <si>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</si>
  <si>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</si>
  <si>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</si>
  <si>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</si>
  <si>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</si>
  <si>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</si>
  <si>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</si>
  <si>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</si>
  <si>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</si>
  <si>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</si>
  <si>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</si>
  <si>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</si>
  <si>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</si>
  <si>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</si>
  <si>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</si>
  <si>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</si>
  <si>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</si>
  <si>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</si>
  <si>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</si>
  <si>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</si>
  <si>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</si>
  <si>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</si>
  <si>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</si>
  <si>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</si>
  <si>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</si>
  <si>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</si>
  <si>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</si>
  <si>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</si>
  <si>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</si>
  <si>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</si>
  <si>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</si>
  <si>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</si>
  <si>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</si>
  <si>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</si>
  <si>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</si>
  <si>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</si>
  <si>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</si>
  <si>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</si>
  <si>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</si>
  <si>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</si>
  <si>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</si>
  <si>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</si>
  <si>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</si>
  <si>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</si>
  <si>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</si>
  <si>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</si>
  <si>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</si>
  <si>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</si>
  <si>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</si>
  <si>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</si>
  <si>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</si>
  <si>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</si>
  <si>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</si>
  <si>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</si>
  <si>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</si>
  <si>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</si>
  <si>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</si>
  <si>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</si>
  <si>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</si>
  <si>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</si>
  <si>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</si>
  <si>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</si>
  <si>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</si>
  <si>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</si>
  <si>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</si>
  <si>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</si>
  <si>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</si>
  <si>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</si>
  <si>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</si>
  <si>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</si>
  <si>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</si>
  <si>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</si>
  <si>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</si>
  <si>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</si>
  <si>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</si>
  <si>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</si>
  <si>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</si>
  <si>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</si>
  <si>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</si>
  <si>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</si>
  <si>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</si>
  <si>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</si>
  <si>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</si>
  <si>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</si>
  <si>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</si>
  <si>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</si>
  <si>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</si>
  <si>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</si>
  <si>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</si>
  <si>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</si>
  <si>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</si>
  <si>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</si>
  <si>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</si>
  <si>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</si>
  <si>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</si>
  <si>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</si>
  <si>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</si>
  <si>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</si>
  <si>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</si>
  <si>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</si>
  <si>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</si>
  <si>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</si>
  <si>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</si>
  <si>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</si>
  <si>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</si>
  <si>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</si>
  <si>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</si>
  <si>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</si>
  <si>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</si>
  <si>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</si>
  <si>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</si>
  <si>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</si>
  <si>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</si>
  <si>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</si>
  <si>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</si>
  <si>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</si>
  <si>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</si>
  <si>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</si>
  <si>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</si>
  <si>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</si>
  <si>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</si>
  <si>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</si>
  <si>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</si>
  <si>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</si>
  <si>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</si>
  <si>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</si>
  <si>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</si>
  <si>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</si>
  <si>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</si>
  <si>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</si>
  <si>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</si>
  <si>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</si>
  <si>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</si>
  <si>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</si>
  <si>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</si>
  <si>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</si>
  <si>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</si>
  <si>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</si>
  <si>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</si>
  <si>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</si>
  <si>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</si>
  <si>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</si>
  <si>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</si>
  <si>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</si>
  <si>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</si>
  <si>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</si>
  <si>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</si>
  <si>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</si>
  <si>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</si>
  <si>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</si>
  <si>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</si>
  <si>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</si>
  <si>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</si>
  <si>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</si>
  <si>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</si>
  <si>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</si>
  <si>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</si>
  <si>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</si>
  <si>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</si>
  <si>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</si>
  <si>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</si>
  <si>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</si>
  <si>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</si>
  <si>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</si>
  <si>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</si>
  <si>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</si>
  <si>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</si>
  <si>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</si>
  <si>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</si>
  <si>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</si>
  <si>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</si>
  <si>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</si>
  <si>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</si>
  <si>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</si>
  <si>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</si>
  <si>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</si>
  <si>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</si>
  <si>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</si>
  <si>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</si>
  <si>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</si>
  <si>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</si>
  <si>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</si>
  <si>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</si>
  <si>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</si>
  <si>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</si>
  <si>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</si>
  <si>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</si>
  <si>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</si>
  <si>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</si>
  <si>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</si>
  <si>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</si>
  <si>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</si>
  <si>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</si>
  <si>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</si>
  <si>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</si>
  <si>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</si>
  <si>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</si>
  <si>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</si>
  <si>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</si>
  <si>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</si>
  <si>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</si>
  <si>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</si>
  <si>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</si>
  <si>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</si>
  <si>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</si>
  <si>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</si>
  <si>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</si>
  <si>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</si>
  <si>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</si>
  <si>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</si>
  <si>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</si>
  <si>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</si>
  <si>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</si>
  <si>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</si>
  <si>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</si>
  <si>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</si>
  <si>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</si>
  <si>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</si>
  <si>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</si>
  <si>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</si>
  <si>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</si>
  <si>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</si>
  <si>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</si>
  <si>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</si>
  <si>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</si>
  <si>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</si>
  <si>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</si>
  <si>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</si>
  <si>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</si>
  <si>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</si>
  <si>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</si>
  <si>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</si>
  <si>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</si>
  <si>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</si>
  <si>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</si>
  <si>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</si>
  <si>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</si>
  <si>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</si>
  <si>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</si>
  <si>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</si>
  <si>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</si>
  <si>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</si>
  <si>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</si>
  <si>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</si>
  <si>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</si>
  <si>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</si>
  <si>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</si>
  <si>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</si>
  <si>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</si>
  <si>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</si>
  <si>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</si>
  <si>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</si>
  <si>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</si>
  <si>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</si>
  <si>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</si>
  <si>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</si>
  <si>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</si>
  <si>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</si>
  <si>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</si>
  <si>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</si>
  <si>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</si>
  <si>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</si>
  <si>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</si>
  <si>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</si>
  <si>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</si>
  <si>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</si>
  <si>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</si>
  <si>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</si>
  <si>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</si>
  <si>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</si>
  <si>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</si>
  <si>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</si>
  <si>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</si>
  <si>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</si>
  <si>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</si>
  <si>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</si>
  <si>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</si>
  <si>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</si>
  <si>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</si>
  <si>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</si>
  <si>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</si>
  <si>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</si>
  <si>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</si>
  <si>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</si>
  <si>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</si>
  <si>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</si>
  <si>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</si>
  <si>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</si>
  <si>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</si>
  <si>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</si>
  <si>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</si>
  <si>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</si>
  <si>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</si>
  <si>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</si>
  <si>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</si>
  <si>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</si>
  <si>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</si>
  <si>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</si>
  <si>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</si>
  <si>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</si>
  <si>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</si>
  <si>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</si>
  <si>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</si>
  <si>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</si>
  <si>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</si>
  <si>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</si>
  <si>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</si>
  <si>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</si>
  <si>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</si>
  <si>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</si>
  <si>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</si>
  <si>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</si>
  <si>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</si>
  <si>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</si>
  <si>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</si>
  <si>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</si>
  <si>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</si>
  <si>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</si>
  <si>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</si>
  <si>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</si>
  <si>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</si>
  <si>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</si>
  <si>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</si>
  <si>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</si>
  <si>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</si>
  <si>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</si>
  <si>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</si>
  <si>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</si>
  <si>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</si>
  <si>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</si>
  <si>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</si>
  <si>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</si>
  <si>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</si>
  <si>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</si>
  <si>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</si>
  <si>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</si>
  <si>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</si>
  <si>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</si>
  <si>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</si>
  <si>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</si>
  <si>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</si>
  <si>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</si>
  <si>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</si>
  <si>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</si>
  <si>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</si>
  <si>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</si>
  <si>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</si>
  <si>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</si>
  <si>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</si>
  <si>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</si>
  <si>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</si>
  <si>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</si>
  <si>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</si>
  <si>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</si>
  <si>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</si>
  <si>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</si>
  <si>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</si>
  <si>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</si>
  <si>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</si>
  <si>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</si>
  <si>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</si>
  <si>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</si>
  <si>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</si>
  <si>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</si>
  <si>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</si>
  <si>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</si>
  <si>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</si>
  <si>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</si>
  <si>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</si>
  <si>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</si>
  <si>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</si>
  <si>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</si>
  <si>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</si>
  <si>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</si>
  <si>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</si>
  <si>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</si>
  <si>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</si>
  <si>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</si>
  <si>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</si>
  <si>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</si>
  <si>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</si>
  <si>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</si>
  <si>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</si>
  <si>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</si>
  <si>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</si>
  <si>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</si>
  <si>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</si>
  <si>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</si>
  <si>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</si>
  <si>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</si>
  <si>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</si>
  <si>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</si>
  <si>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</si>
  <si>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</si>
  <si>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</si>
  <si>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</si>
  <si>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</si>
  <si>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</si>
  <si>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</si>
  <si>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</si>
  <si>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</si>
  <si>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</si>
  <si>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</si>
  <si>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</si>
  <si>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</si>
  <si>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</si>
  <si>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</si>
  <si>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</si>
  <si>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</si>
  <si>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</si>
  <si>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</si>
  <si>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</si>
  <si>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</si>
  <si>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</si>
  <si>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</si>
  <si>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</si>
  <si>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</si>
  <si>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</si>
  <si>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</si>
  <si>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</si>
  <si>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</si>
  <si>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</si>
  <si>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</si>
  <si>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</si>
  <si>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</si>
  <si>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</si>
  <si>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</si>
  <si>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</si>
  <si>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</si>
  <si>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</si>
  <si>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</si>
  <si>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</si>
  <si>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</si>
  <si>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</si>
  <si>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</si>
  <si>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</si>
  <si>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</si>
  <si>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</si>
  <si>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</si>
  <si>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</si>
  <si>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</si>
  <si>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</si>
  <si>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</si>
  <si>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</si>
  <si>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</si>
  <si>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</si>
  <si>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</si>
  <si>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</si>
  <si>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</si>
  <si>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</si>
  <si>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</si>
  <si>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</si>
  <si>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</si>
  <si>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</si>
  <si>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</si>
  <si>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</si>
  <si>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</si>
  <si>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</si>
  <si>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</si>
  <si>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</si>
  <si>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</si>
  <si>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</si>
  <si>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</si>
  <si>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</si>
  <si>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</si>
  <si>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</si>
  <si>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</si>
  <si>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</si>
  <si>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</si>
  <si>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</si>
  <si>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</si>
  <si>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</si>
  <si>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</si>
  <si>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</si>
  <si>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</si>
  <si>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</si>
  <si>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</si>
  <si>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</si>
  <si>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</si>
  <si>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</si>
  <si>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</si>
  <si>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</si>
  <si>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</si>
  <si>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</si>
  <si>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</si>
  <si>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</si>
  <si>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</si>
  <si>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</si>
  <si>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</si>
  <si>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</si>
  <si>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</si>
  <si>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</si>
  <si>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</si>
  <si>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</si>
  <si>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</si>
  <si>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</si>
  <si>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</si>
  <si>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</si>
  <si>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</si>
  <si>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</si>
  <si>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</si>
  <si>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</si>
  <si>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</si>
  <si>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</si>
  <si>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</si>
  <si>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</si>
  <si>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</si>
  <si>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</si>
  <si>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</si>
  <si>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</si>
  <si>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</si>
  <si>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</si>
  <si>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</si>
  <si>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</si>
  <si>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</si>
  <si>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</si>
  <si>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</si>
  <si>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</si>
  <si>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</si>
  <si>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</si>
  <si>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</si>
  <si>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</si>
  <si>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</si>
  <si>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</si>
  <si>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</si>
  <si>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</si>
  <si>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</si>
  <si>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</si>
  <si>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</si>
  <si>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</si>
  <si>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</si>
  <si>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</si>
  <si>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</si>
  <si>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</si>
  <si>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</si>
  <si>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</si>
  <si>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</si>
  <si>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</si>
  <si>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</si>
  <si>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</si>
  <si>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</si>
  <si>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</si>
  <si>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</si>
  <si>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</si>
  <si>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</si>
  <si>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</si>
  <si>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</si>
  <si>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</si>
  <si>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</si>
  <si>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</si>
  <si>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</si>
  <si>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</si>
  <si>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</si>
  <si>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</si>
  <si>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</si>
  <si>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</si>
  <si>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</si>
  <si>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</si>
  <si>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</si>
  <si>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</si>
  <si>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</si>
  <si>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</si>
  <si>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</si>
  <si>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</si>
  <si>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</si>
  <si>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</si>
  <si>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</si>
  <si>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</si>
  <si>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</si>
  <si>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</si>
  <si>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</si>
  <si>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</si>
  <si>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</si>
  <si>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</si>
  <si>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</si>
  <si>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</si>
  <si>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</si>
  <si>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</si>
  <si>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</si>
  <si>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</si>
  <si>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</si>
  <si>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</si>
  <si>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</si>
  <si>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</si>
  <si>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</si>
  <si>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</si>
  <si>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</si>
  <si>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</si>
  <si>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</si>
  <si>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</si>
  <si>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</si>
  <si>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</si>
  <si>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</si>
  <si>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</si>
  <si>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</si>
  <si>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</si>
  <si>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</si>
  <si>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</si>
  <si>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</si>
  <si>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</si>
  <si>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</si>
  <si>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</si>
  <si>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</si>
  <si>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</si>
  <si>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</si>
  <si>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</si>
  <si>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</si>
  <si>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</si>
  <si>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</si>
  <si>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</si>
  <si>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</si>
  <si>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</si>
  <si>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</si>
  <si>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</si>
  <si>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</si>
  <si>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</si>
  <si>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</si>
  <si>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</si>
  <si>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</si>
  <si>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</si>
  <si>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</si>
  <si>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</si>
  <si>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</si>
  <si>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</si>
  <si>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</si>
  <si>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</si>
  <si>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</si>
  <si>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</si>
  <si>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</si>
  <si>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</si>
  <si>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</si>
  <si>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</si>
  <si>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</si>
  <si>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</si>
  <si>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</si>
  <si>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</si>
  <si>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</si>
  <si>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</si>
  <si>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</si>
  <si>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</si>
  <si>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</si>
  <si>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</si>
  <si>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</si>
  <si>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</si>
  <si>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</si>
  <si>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</si>
  <si>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</si>
  <si>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</si>
  <si>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</si>
  <si>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</si>
  <si>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</si>
  <si>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</si>
  <si>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</si>
  <si>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</si>
  <si>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</si>
  <si>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</si>
  <si>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</si>
  <si>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</si>
  <si>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</si>
  <si>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</si>
  <si>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</si>
  <si>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</si>
  <si>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</si>
  <si>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</si>
  <si>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</si>
  <si>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</si>
  <si>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</si>
  <si>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</si>
  <si>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</si>
  <si>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</si>
  <si>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</si>
  <si>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</si>
  <si>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</si>
  <si>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</si>
  <si>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</si>
  <si>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</si>
  <si>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</si>
  <si>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</si>
  <si>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</si>
  <si>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</si>
  <si>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</si>
  <si>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</si>
  <si>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</si>
  <si>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</si>
  <si>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</si>
  <si>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</si>
  <si>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</si>
  <si>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</si>
  <si>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</si>
  <si>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</si>
  <si>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</si>
  <si>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</si>
  <si>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</si>
  <si>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</si>
  <si>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</si>
  <si>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</si>
  <si>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</si>
  <si>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</si>
  <si>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</si>
  <si>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</si>
  <si>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</si>
  <si>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</si>
  <si>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</si>
  <si>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</si>
  <si>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</si>
  <si>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</si>
  <si>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</si>
  <si>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</si>
  <si>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</si>
  <si>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</si>
  <si>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</si>
  <si>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</si>
  <si>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</si>
  <si>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</si>
  <si>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</si>
  <si>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</si>
  <si>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</si>
  <si>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</si>
  <si>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</si>
  <si>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</si>
  <si>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</si>
  <si>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</si>
  <si>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</si>
  <si>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</si>
  <si>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</si>
  <si>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</si>
  <si>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</si>
  <si>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</si>
  <si>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</si>
  <si>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</si>
  <si>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</si>
  <si>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</si>
  <si>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</si>
  <si>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</si>
  <si>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</si>
  <si>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</si>
  <si>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</si>
  <si>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</si>
  <si>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</si>
  <si>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</si>
  <si>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</si>
  <si>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</si>
  <si>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</si>
  <si>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</si>
  <si>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</si>
  <si>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</si>
  <si>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</si>
  <si>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</si>
  <si>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</si>
  <si>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</si>
  <si>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</si>
  <si>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</si>
  <si>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</si>
  <si>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</si>
  <si>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</si>
  <si>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</si>
  <si>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</si>
  <si>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</si>
  <si>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</si>
  <si>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</si>
  <si>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</si>
  <si>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</si>
  <si>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</si>
  <si>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</si>
  <si>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</si>
  <si>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</si>
  <si>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</si>
  <si>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</si>
  <si>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</si>
  <si>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</si>
  <si>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</si>
  <si>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</si>
  <si>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</si>
  <si>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</si>
  <si>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</si>
  <si>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</si>
  <si>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</si>
  <si>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</si>
  <si>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</si>
  <si>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</si>
  <si>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</si>
  <si>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</si>
  <si>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</si>
  <si>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</si>
  <si>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</si>
  <si>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</si>
  <si>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</si>
  <si>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</si>
  <si>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</si>
  <si>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</si>
  <si>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</si>
  <si>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</si>
  <si>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</si>
  <si>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</si>
  <si>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</si>
  <si>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</si>
  <si>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</si>
  <si>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</si>
  <si>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</si>
  <si>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</si>
  <si>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</si>
  <si>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</si>
  <si>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</si>
  <si>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</si>
  <si>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</si>
  <si>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</si>
  <si>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</si>
  <si>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</si>
  <si>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</si>
  <si>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</si>
  <si>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</si>
  <si>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</si>
  <si>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</si>
  <si>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</si>
  <si>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</si>
  <si>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</si>
  <si>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</si>
  <si>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</si>
  <si>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</si>
  <si>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</si>
  <si>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</si>
  <si>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</si>
  <si>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</si>
  <si>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</si>
  <si>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</si>
  <si>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</si>
  <si>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</si>
  <si>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</si>
  <si>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</si>
  <si>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</si>
  <si>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</si>
  <si>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</si>
  <si>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</si>
  <si>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</si>
  <si>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</si>
  <si>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</si>
  <si>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</si>
  <si>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</si>
  <si>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</si>
  <si>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</si>
  <si>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</si>
  <si>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</si>
  <si>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</si>
  <si>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</si>
  <si>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</si>
  <si>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</si>
  <si>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</si>
  <si>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</si>
  <si>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</si>
  <si>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</si>
  <si>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</si>
  <si>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</si>
  <si>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</si>
  <si>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</si>
  <si>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</si>
  <si>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</si>
  <si>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</si>
  <si>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</si>
  <si>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</si>
  <si>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</si>
  <si>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</si>
  <si>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</si>
  <si>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</si>
  <si>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</si>
  <si>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</si>
  <si>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</si>
  <si>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</si>
  <si>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</si>
  <si>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</si>
  <si>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</si>
  <si>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</si>
  <si>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</si>
  <si>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</si>
  <si>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</si>
  <si>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</si>
  <si>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</si>
  <si>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</si>
  <si>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</si>
  <si>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</si>
  <si>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</si>
  <si>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</si>
  <si>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</si>
  <si>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</si>
  <si>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</si>
  <si>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</si>
  <si>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</si>
  <si>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</si>
  <si>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</si>
  <si>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</si>
  <si>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</si>
  <si>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</si>
  <si>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</si>
  <si>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</si>
  <si>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</si>
  <si>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</si>
  <si>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</si>
  <si>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</si>
  <si>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</si>
  <si>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</si>
  <si>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</si>
  <si>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</si>
  <si>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</si>
  <si>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</si>
  <si>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</si>
  <si>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</si>
  <si>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</si>
  <si>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</si>
  <si>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</si>
  <si>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</si>
  <si>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</si>
  <si>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</si>
  <si>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</si>
  <si>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</si>
  <si>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</si>
  <si>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</si>
  <si>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</si>
  <si>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</si>
  <si>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</si>
  <si>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</si>
  <si>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</si>
  <si>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</si>
  <si>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</si>
  <si>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</si>
  <si>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</si>
  <si>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</si>
  <si>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</si>
  <si>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</si>
  <si>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</si>
  <si>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</si>
  <si>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</si>
  <si>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</si>
  <si>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</si>
  <si>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</si>
  <si>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</si>
  <si>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</si>
  <si>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</si>
  <si>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</si>
  <si>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</si>
  <si>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</si>
  <si>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</si>
  <si>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</si>
  <si>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</si>
  <si>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</si>
  <si>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</si>
  <si>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</si>
  <si>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</si>
  <si>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</si>
  <si>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</si>
  <si>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</si>
  <si>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</si>
  <si>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</si>
  <si>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</si>
  <si>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</si>
  <si>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</si>
  <si>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</si>
  <si>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</si>
  <si>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</si>
  <si>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</si>
  <si>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</si>
  <si>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</si>
  <si>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</si>
  <si>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</si>
  <si>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</si>
  <si>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</si>
  <si>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</si>
  <si>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</si>
  <si>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</si>
  <si>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</si>
  <si>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</si>
  <si>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</si>
  <si>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</si>
  <si>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</si>
  <si>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</si>
  <si>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</si>
  <si>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</si>
  <si>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</si>
  <si>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</si>
  <si>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</si>
  <si>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</si>
  <si>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</si>
  <si>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</si>
  <si>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</si>
  <si>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</si>
  <si>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</si>
  <si>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</si>
  <si>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</si>
  <si>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</si>
  <si>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</si>
  <si>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</si>
  <si>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</si>
  <si>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</si>
  <si>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</si>
  <si>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</si>
  <si>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</si>
  <si>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</si>
  <si>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</si>
  <si>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</si>
  <si>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</si>
  <si>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</si>
  <si>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</si>
  <si>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</si>
  <si>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</si>
  <si>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</si>
  <si>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</si>
  <si>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</si>
  <si>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</si>
  <si>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</si>
  <si>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</si>
  <si>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</si>
  <si>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</si>
  <si>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</si>
  <si>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</si>
  <si>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</si>
  <si>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</si>
  <si>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</si>
  <si>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</si>
  <si>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</si>
  <si>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</si>
  <si>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</si>
  <si>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</si>
  <si>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</si>
  <si>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</si>
  <si>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</si>
  <si>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</si>
  <si>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</si>
  <si>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</si>
  <si>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</si>
  <si>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</si>
  <si>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</si>
  <si>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</si>
  <si>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</si>
  <si>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</si>
  <si>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</si>
  <si>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</si>
  <si>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</si>
  <si>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</si>
  <si>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</si>
  <si>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</si>
  <si>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</si>
  <si>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</si>
  <si>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</si>
  <si>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</si>
  <si>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</si>
  <si>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</si>
  <si>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</si>
  <si>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</si>
  <si>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</si>
  <si>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</si>
  <si>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</si>
  <si>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</si>
  <si>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</si>
  <si>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</si>
  <si>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</si>
  <si>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</si>
  <si>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</si>
  <si>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</si>
  <si>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</si>
  <si>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</si>
  <si>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</si>
  <si>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</si>
  <si>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</si>
  <si>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</si>
  <si>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</si>
  <si>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</si>
  <si>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</si>
  <si>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</si>
  <si>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</si>
  <si>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</si>
  <si>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</si>
  <si>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</si>
  <si>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</si>
  <si>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</si>
  <si>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</si>
  <si>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</si>
  <si>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</si>
  <si>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</si>
  <si>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</si>
  <si>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</si>
  <si>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</si>
  <si>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</si>
  <si>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</si>
  <si>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</si>
  <si>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</si>
  <si>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</si>
  <si>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</si>
  <si>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</si>
  <si>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</si>
  <si>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</si>
  <si>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</si>
  <si>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</si>
  <si>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</si>
  <si>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</si>
  <si>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</si>
  <si>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</si>
  <si>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</si>
  <si>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</si>
  <si>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</si>
  <si>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</si>
  <si>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</si>
  <si>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</si>
  <si>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</si>
  <si>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</si>
  <si>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</si>
  <si>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</si>
  <si>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</si>
  <si>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</si>
  <si>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</si>
  <si>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</si>
  <si>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</si>
  <si>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</si>
  <si>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</si>
  <si>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</si>
  <si>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</si>
  <si>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</si>
  <si>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</si>
  <si>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</si>
  <si>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</si>
  <si>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</si>
  <si>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</si>
  <si>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</si>
  <si>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</si>
  <si>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</si>
  <si>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</si>
  <si>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</si>
  <si>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</si>
  <si>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</si>
  <si>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</si>
  <si>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</si>
  <si>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</si>
  <si>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</si>
  <si>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</si>
  <si>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</si>
  <si>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</si>
  <si>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</si>
  <si>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</si>
  <si>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</si>
  <si>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</si>
  <si>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</si>
  <si>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</si>
  <si>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</si>
  <si>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</si>
  <si>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</si>
  <si>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</si>
  <si>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</si>
  <si>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</si>
  <si>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</si>
  <si>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</si>
  <si>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</si>
  <si>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</si>
  <si>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</si>
  <si>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</si>
  <si>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</si>
  <si>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</si>
  <si>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</si>
  <si>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</si>
  <si>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</si>
  <si>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</si>
  <si>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</si>
  <si>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</si>
  <si>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</si>
  <si>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</si>
  <si>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</si>
  <si>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</si>
  <si>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</si>
  <si>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</si>
  <si>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</si>
  <si>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</si>
  <si>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</si>
  <si>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</si>
  <si>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</si>
  <si>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</si>
  <si>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</si>
  <si>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</si>
  <si>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</si>
  <si>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</si>
  <si>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</si>
  <si>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</si>
  <si>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</si>
  <si>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</si>
  <si>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</si>
  <si>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</si>
  <si>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</si>
  <si>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</si>
  <si>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</si>
  <si>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</si>
  <si>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</si>
  <si>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</si>
  <si>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</si>
  <si>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</si>
  <si>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</si>
  <si>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</si>
  <si>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</si>
  <si>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</si>
  <si>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</si>
  <si>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</si>
  <si>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</si>
  <si>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</si>
  <si>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</si>
  <si>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</si>
  <si>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</si>
  <si>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</si>
  <si>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</si>
  <si>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</si>
  <si>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</si>
  <si>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</si>
  <si>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</si>
  <si>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</si>
  <si>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</si>
  <si>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</si>
  <si>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</si>
  <si>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</si>
  <si>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</si>
  <si>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</si>
  <si>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</si>
  <si>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</si>
  <si>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</si>
  <si>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</si>
  <si>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</si>
  <si>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</si>
  <si>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</si>
  <si>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</si>
  <si>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</si>
  <si>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</si>
  <si>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</si>
  <si>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</si>
  <si>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</si>
  <si>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</si>
  <si>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</si>
  <si>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</si>
  <si>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</si>
  <si>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</si>
  <si>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</si>
  <si>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</si>
  <si>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</si>
  <si>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</si>
  <si>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</si>
  <si>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</si>
  <si>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</si>
  <si>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</si>
  <si>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</si>
  <si>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</si>
  <si>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</si>
  <si>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</si>
  <si>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</si>
  <si>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</si>
  <si>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</si>
  <si>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</si>
  <si>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</si>
  <si>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</si>
  <si>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</si>
  <si>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</si>
  <si>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</si>
  <si>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</si>
  <si>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</si>
  <si>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</si>
  <si>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</si>
  <si>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</si>
  <si>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</si>
  <si>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</si>
  <si>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</si>
  <si>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</si>
  <si>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</si>
  <si>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</si>
  <si>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</si>
  <si>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</si>
  <si>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</si>
  <si>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</si>
  <si>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</si>
  <si>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</si>
  <si>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</si>
  <si>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</si>
  <si>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</si>
  <si>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</si>
  <si>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</si>
  <si>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</si>
  <si>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</si>
  <si>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</si>
  <si>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</si>
  <si>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</si>
  <si>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</si>
  <si>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</si>
  <si>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</si>
  <si>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</si>
  <si>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</si>
  <si>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</si>
  <si>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</si>
  <si>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</si>
  <si>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</si>
  <si>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</si>
  <si>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</si>
  <si>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</si>
  <si>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</si>
  <si>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</si>
  <si>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</si>
  <si>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</si>
  <si>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</si>
  <si>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</si>
  <si>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</si>
  <si>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</si>
  <si>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</si>
  <si>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</si>
  <si>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</si>
  <si>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</si>
  <si>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</si>
  <si>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</si>
  <si>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</si>
  <si>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</si>
  <si>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</si>
  <si>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</si>
  <si>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</si>
  <si>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</si>
  <si>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</si>
  <si>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</si>
  <si>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</si>
  <si>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</si>
  <si>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</si>
  <si>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</si>
  <si>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</si>
  <si>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</si>
  <si>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</si>
  <si>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</si>
  <si>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</si>
  <si>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</si>
  <si>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</si>
  <si>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</si>
  <si>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</si>
  <si>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</si>
  <si>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</si>
  <si>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</si>
  <si>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</si>
  <si>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</si>
  <si>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</si>
  <si>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</si>
  <si>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</si>
  <si>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</si>
  <si>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</si>
  <si>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</si>
  <si>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</si>
  <si>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</si>
  <si>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</si>
  <si>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</si>
  <si>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</si>
  <si>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</si>
  <si>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</si>
  <si>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</si>
  <si>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</si>
  <si>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</si>
  <si>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</si>
  <si>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</si>
  <si>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</si>
  <si>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</si>
  <si>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</si>
  <si>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</si>
  <si>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</si>
  <si>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</si>
  <si>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</si>
  <si>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</si>
  <si>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</si>
  <si>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</si>
  <si>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</si>
  <si>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</si>
  <si>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</si>
  <si>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</si>
  <si>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</si>
  <si>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</si>
  <si>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</si>
  <si>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</si>
  <si>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</si>
  <si>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</si>
  <si>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</si>
  <si>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</si>
  <si>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</si>
  <si>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</si>
  <si>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</si>
  <si>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</si>
  <si>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</si>
  <si>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</si>
  <si>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</si>
  <si>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</si>
  <si>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</si>
  <si>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</si>
  <si>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</si>
  <si>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</si>
  <si>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</si>
  <si>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</si>
  <si>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</si>
  <si>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</si>
  <si>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</si>
  <si>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</si>
  <si>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</si>
  <si>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</si>
  <si>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</si>
  <si>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</si>
  <si>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</si>
  <si>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</si>
  <si>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</si>
  <si>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</si>
  <si>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</si>
  <si>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</si>
  <si>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</si>
  <si>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</si>
  <si>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</si>
  <si>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</si>
  <si>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</si>
  <si>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</si>
  <si>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</si>
  <si>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</si>
  <si>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</si>
  <si>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</si>
  <si>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</si>
  <si>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</si>
  <si>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</si>
  <si>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</si>
  <si>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</si>
  <si>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</si>
  <si>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</si>
  <si>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</si>
  <si>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</si>
  <si>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</si>
  <si>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</si>
  <si>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</si>
  <si>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</si>
  <si>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</si>
  <si>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</si>
  <si>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</si>
  <si>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</si>
  <si>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</si>
  <si>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</si>
  <si>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</si>
  <si>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</si>
  <si>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</si>
  <si>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</si>
  <si>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</si>
  <si>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</si>
  <si>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</si>
  <si>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</si>
  <si>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</si>
  <si>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</si>
  <si>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</si>
  <si>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</si>
  <si>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</si>
  <si>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</si>
  <si>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</si>
  <si>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</si>
  <si>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</si>
  <si>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</si>
  <si>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</si>
  <si>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</si>
  <si>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</si>
  <si>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</si>
  <si>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</si>
  <si>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</si>
  <si>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</si>
  <si>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</si>
  <si>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</si>
  <si>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</si>
  <si>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</si>
  <si>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</si>
  <si>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</si>
  <si>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</si>
  <si>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</si>
  <si>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</si>
  <si>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</si>
  <si>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</si>
  <si>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</si>
  <si>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</si>
  <si>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</si>
  <si>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</si>
  <si>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</si>
  <si>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</si>
  <si>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</si>
  <si>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</si>
  <si>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</si>
  <si>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</si>
  <si>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</si>
  <si>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</si>
  <si>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</si>
  <si>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</si>
  <si>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</si>
  <si>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</si>
  <si>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</si>
  <si>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</si>
  <si>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</si>
  <si>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</si>
  <si>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</si>
  <si>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</si>
  <si>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</si>
  <si>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</si>
  <si>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</si>
  <si>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</si>
  <si>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</si>
  <si>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</si>
  <si>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</si>
  <si>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</si>
  <si>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</si>
  <si>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</si>
  <si>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</si>
  <si>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</si>
  <si>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</si>
  <si>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</si>
  <si>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</si>
  <si>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</si>
  <si>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</si>
  <si>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</si>
  <si>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</si>
  <si>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</si>
  <si>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</si>
  <si>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</si>
  <si>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</si>
  <si>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</si>
  <si>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</si>
  <si>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</si>
  <si>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</si>
  <si>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</si>
  <si>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</si>
  <si>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</si>
  <si>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</si>
  <si>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</si>
  <si>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</si>
  <si>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</si>
  <si>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</si>
  <si>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</si>
  <si>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</si>
  <si>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</si>
  <si>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</si>
  <si>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</si>
  <si>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</si>
  <si>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</si>
  <si>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</si>
  <si>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</si>
  <si>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</si>
  <si>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</si>
  <si>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</si>
  <si>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</si>
  <si>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</si>
  <si>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</si>
  <si>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</si>
  <si>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</si>
  <si>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</si>
  <si>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</si>
  <si>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</si>
  <si>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</si>
  <si>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</si>
  <si>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</si>
  <si>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</si>
  <si>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</si>
  <si>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</si>
  <si>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</si>
  <si>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</si>
  <si>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</si>
  <si>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</si>
  <si>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</si>
  <si>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</si>
  <si>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</si>
  <si>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</si>
  <si>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</si>
  <si>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</si>
  <si>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</si>
  <si>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</si>
  <si>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</si>
  <si>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</si>
  <si>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</si>
  <si>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</si>
  <si>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</si>
  <si>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</si>
  <si>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</si>
  <si>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</si>
  <si>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</si>
  <si>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</si>
  <si>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</si>
  <si>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</si>
  <si>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</si>
  <si>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</si>
  <si>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</si>
  <si>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</si>
  <si>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</si>
  <si>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</si>
  <si>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</si>
  <si>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</si>
  <si>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</si>
  <si>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</si>
  <si>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</si>
  <si>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</si>
  <si>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</si>
  <si>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</si>
  <si>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</si>
  <si>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</si>
  <si>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</si>
  <si>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</si>
  <si>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</si>
  <si>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</si>
  <si>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</si>
  <si>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</si>
  <si>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</si>
  <si>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</si>
  <si>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</si>
  <si>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</si>
  <si>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</si>
  <si>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</si>
  <si>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</si>
  <si>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</si>
  <si>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</si>
  <si>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</si>
  <si>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</si>
  <si>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</si>
  <si>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</si>
  <si>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</si>
  <si>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</si>
  <si>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</si>
  <si>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</si>
  <si>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</si>
  <si>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</si>
  <si>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</si>
  <si>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</si>
  <si>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</si>
  <si>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</si>
  <si>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</si>
  <si>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</si>
  <si>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</si>
  <si>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</si>
  <si>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</si>
  <si>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</si>
  <si>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</si>
  <si>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</si>
  <si>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</si>
  <si>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</si>
  <si>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</si>
  <si>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</si>
  <si>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</si>
  <si>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</si>
  <si>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</si>
  <si>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</si>
  <si>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</si>
  <si>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</si>
  <si>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</si>
  <si>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</si>
  <si>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</si>
  <si>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</si>
  <si>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</si>
  <si>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</si>
  <si>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</si>
  <si>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</si>
  <si>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</si>
  <si>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</si>
  <si>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</si>
  <si>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</si>
  <si>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</si>
  <si>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</si>
  <si>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</si>
  <si>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</si>
  <si>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</si>
  <si>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</si>
  <si>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</si>
  <si>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</si>
  <si>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</si>
  <si>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</si>
  <si>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</si>
  <si>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</si>
  <si>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</si>
  <si>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</si>
  <si>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</si>
  <si>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</si>
  <si>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</si>
  <si>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</si>
  <si>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</si>
  <si>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</si>
  <si>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</si>
  <si>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</si>
  <si>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</si>
  <si>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</si>
  <si>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</si>
  <si>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</si>
  <si>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</si>
  <si>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</si>
  <si>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</si>
  <si>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</si>
  <si>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</si>
  <si>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</si>
  <si>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</si>
  <si>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</si>
  <si>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</si>
  <si>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</si>
  <si>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</si>
  <si>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</si>
  <si>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</si>
  <si>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</si>
  <si>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</si>
  <si>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</si>
  <si>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</si>
  <si>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</si>
  <si>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</si>
  <si>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</si>
  <si>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</si>
  <si>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</si>
  <si>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</si>
  <si>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</si>
  <si>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</si>
  <si>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</si>
  <si>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</si>
  <si>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</si>
  <si>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</si>
  <si>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</si>
  <si>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</si>
  <si>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</si>
  <si>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</si>
  <si>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</si>
  <si>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</si>
  <si>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</si>
  <si>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</si>
  <si>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</si>
  <si>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</si>
  <si>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</si>
  <si>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</si>
  <si>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</si>
  <si>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</si>
  <si>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</si>
  <si>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</si>
  <si>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</si>
  <si>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</si>
  <si>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</si>
  <si>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</si>
  <si>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</si>
  <si>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</si>
  <si>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</si>
  <si>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</si>
  <si>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</si>
  <si>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</si>
  <si>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</si>
  <si>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</si>
  <si>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</si>
  <si>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</si>
  <si>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</si>
  <si>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</si>
  <si>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</si>
  <si>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</si>
  <si>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</si>
  <si>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</si>
  <si>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</si>
  <si>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</si>
  <si>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</si>
  <si>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</si>
  <si>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</si>
  <si>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</si>
  <si>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</si>
  <si>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</si>
  <si>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</si>
  <si>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</si>
  <si>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</si>
  <si>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</si>
  <si>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</si>
  <si>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</si>
  <si>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</si>
  <si>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</si>
  <si>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</si>
  <si>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</si>
  <si>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</si>
  <si>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</si>
  <si>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</si>
  <si>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</si>
  <si>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</si>
  <si>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</si>
  <si>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</si>
  <si>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</si>
  <si>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</si>
  <si>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</si>
  <si>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</si>
  <si>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</si>
  <si>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</si>
  <si>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</si>
  <si>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</si>
  <si>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</si>
  <si>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</si>
  <si>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</si>
  <si>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</si>
  <si>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</si>
  <si>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</si>
  <si>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</si>
  <si>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</si>
  <si>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</si>
  <si>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</si>
  <si>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</si>
  <si>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</si>
  <si>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</si>
  <si>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</si>
  <si>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</si>
  <si>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</si>
  <si>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</si>
  <si>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</si>
  <si>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</si>
  <si>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</si>
  <si>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</si>
  <si>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</si>
  <si>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</si>
  <si>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</si>
  <si>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</si>
  <si>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</si>
  <si>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</si>
  <si>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</si>
  <si>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</si>
  <si>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</si>
  <si>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</si>
  <si>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</si>
  <si>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</si>
  <si>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</si>
  <si>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</si>
  <si>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</si>
  <si>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</si>
  <si>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</si>
  <si>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</si>
  <si>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</si>
  <si>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</si>
  <si>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</si>
  <si>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</si>
  <si>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</si>
  <si>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</si>
  <si>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</si>
  <si>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</si>
  <si>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</si>
  <si>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</si>
  <si>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</si>
  <si>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</si>
  <si>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</si>
  <si>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</si>
  <si>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</si>
  <si>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</si>
  <si>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</si>
  <si>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</si>
  <si>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</si>
  <si>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</si>
  <si>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</si>
  <si>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</si>
  <si>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</si>
  <si>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</si>
  <si>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</si>
  <si>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</si>
  <si>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</si>
  <si>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</si>
  <si>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</si>
  <si>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</si>
  <si>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</si>
  <si>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</si>
  <si>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</si>
  <si>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</si>
  <si>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</si>
  <si>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</si>
  <si>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</si>
  <si>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</si>
  <si>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</si>
  <si>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</si>
  <si>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</si>
  <si>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</si>
  <si>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</si>
  <si>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</si>
  <si>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</si>
  <si>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</si>
  <si>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</si>
  <si>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</si>
  <si>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</si>
  <si>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</si>
  <si>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</si>
  <si>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</si>
  <si>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</si>
  <si>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</si>
  <si>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</si>
  <si>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</si>
  <si>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</si>
  <si>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</si>
  <si>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</si>
  <si>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</si>
  <si>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</si>
  <si>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</si>
  <si>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</si>
  <si>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</si>
  <si>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</si>
  <si>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</si>
  <si>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</si>
  <si>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</si>
  <si>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</si>
  <si>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</si>
  <si>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</si>
  <si>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</si>
  <si>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</si>
  <si>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</si>
  <si>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</si>
  <si>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</si>
  <si>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</si>
  <si>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</si>
  <si>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</si>
  <si>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</si>
  <si>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</si>
  <si>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</si>
  <si>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</si>
  <si>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</si>
  <si>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</si>
  <si>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</si>
  <si>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</si>
  <si>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</si>
  <si>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</si>
  <si>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</si>
  <si>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</si>
  <si>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</si>
  <si>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</si>
  <si>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</si>
  <si>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</si>
  <si>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</si>
  <si>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</si>
  <si>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</si>
  <si>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</si>
  <si>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</si>
  <si>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</si>
  <si>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</si>
  <si>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</si>
  <si>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</si>
  <si>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</si>
  <si>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</si>
  <si>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</si>
  <si>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</si>
  <si>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</si>
  <si>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</si>
  <si>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</si>
  <si>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</si>
  <si>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</si>
  <si>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</si>
  <si>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</si>
  <si>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</si>
  <si>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</si>
  <si>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</si>
  <si>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</si>
  <si>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</si>
  <si>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</si>
  <si>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</si>
  <si>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</si>
  <si>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</si>
  <si>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</si>
  <si>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</si>
  <si>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</si>
  <si>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</si>
  <si>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</si>
  <si>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</si>
  <si>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</si>
  <si>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</si>
  <si>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</si>
  <si>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</si>
  <si>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</si>
  <si>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</si>
  <si>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</si>
  <si>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</si>
  <si>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</si>
  <si>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</si>
  <si>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</si>
  <si>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</si>
  <si>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</si>
  <si>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</si>
  <si>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</si>
  <si>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</si>
  <si>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</si>
  <si>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</si>
  <si>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</si>
  <si>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</si>
  <si>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</si>
  <si>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</si>
  <si>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</si>
  <si>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</si>
  <si>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</si>
  <si>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</si>
  <si>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</si>
  <si>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</si>
  <si>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</si>
  <si>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</si>
  <si>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</si>
  <si>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</si>
  <si>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</si>
  <si>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</si>
  <si>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</si>
  <si>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</si>
  <si>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</si>
  <si>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</si>
  <si>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</si>
  <si>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</si>
  <si>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</si>
  <si>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</si>
  <si>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</si>
  <si>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</si>
  <si>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</si>
  <si>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</si>
  <si>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</si>
  <si>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</si>
  <si>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</si>
  <si>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</si>
  <si>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</si>
  <si>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</si>
  <si>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</si>
  <si>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</si>
  <si>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</si>
  <si>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</si>
  <si>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</si>
  <si>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</si>
  <si>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</si>
  <si>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</si>
  <si>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</si>
  <si>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</si>
  <si>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</si>
  <si>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</si>
  <si>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</si>
  <si>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</si>
  <si>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</si>
  <si>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</si>
  <si>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</si>
  <si>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</si>
  <si>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</si>
  <si>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</si>
  <si>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</si>
  <si>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</si>
  <si>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</si>
  <si>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</si>
  <si>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</si>
  <si>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</si>
  <si>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</si>
  <si>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</si>
  <si>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</si>
  <si>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</si>
  <si>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</si>
  <si>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</si>
  <si>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</si>
  <si>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</si>
  <si>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</si>
  <si>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</si>
  <si>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</si>
  <si>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</si>
  <si>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</si>
  <si>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</si>
  <si>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</si>
  <si>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</si>
  <si>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</si>
  <si>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</si>
  <si>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</si>
  <si>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</si>
  <si>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</si>
  <si>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</si>
  <si>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</si>
  <si>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</si>
  <si>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</si>
  <si>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</si>
  <si>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</si>
  <si>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</si>
  <si>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</si>
  <si>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</si>
  <si>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</si>
  <si>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</si>
  <si>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</si>
  <si>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</si>
  <si>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</si>
  <si>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</si>
  <si>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</si>
  <si>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</si>
  <si>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</si>
  <si>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</si>
  <si>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</si>
  <si>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</si>
  <si>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</si>
  <si>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</si>
  <si>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</si>
  <si>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</si>
  <si>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</si>
  <si>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</si>
  <si>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</si>
  <si>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</si>
  <si>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</si>
  <si>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</si>
  <si>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</si>
  <si>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</si>
  <si>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</si>
  <si>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</si>
  <si>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</si>
  <si>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</si>
  <si>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</si>
  <si>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</si>
  <si>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</si>
  <si>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</si>
  <si>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</si>
  <si>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</si>
  <si>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</si>
  <si>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</si>
  <si>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</si>
  <si>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</si>
  <si>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</si>
  <si>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</si>
  <si>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</si>
  <si>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</si>
  <si>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</si>
  <si>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</si>
  <si>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</si>
  <si>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</si>
  <si>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</si>
  <si>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</si>
  <si>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</si>
  <si>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</si>
  <si>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</si>
  <si>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</si>
  <si>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</si>
  <si>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</si>
  <si>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</si>
  <si>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</si>
  <si>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</si>
  <si>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</si>
  <si>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</si>
  <si>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</si>
  <si>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</si>
  <si>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</si>
  <si>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</si>
  <si>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</si>
  <si>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</si>
  <si>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</si>
  <si>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</si>
  <si>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</si>
  <si>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</si>
  <si>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</si>
  <si>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</si>
  <si>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</si>
  <si>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</si>
  <si>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</si>
  <si>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</si>
  <si>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</si>
  <si>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</si>
  <si>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</si>
  <si>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</si>
  <si>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</si>
  <si>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</si>
  <si>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</si>
  <si>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</si>
  <si>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</si>
  <si>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</si>
  <si>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</si>
  <si>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</si>
  <si>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</si>
  <si>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</si>
  <si>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</si>
  <si>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</si>
  <si>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</si>
  <si>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</si>
  <si>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</si>
  <si>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</si>
  <si>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</si>
  <si>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</si>
  <si>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</si>
  <si>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</si>
  <si>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</si>
  <si>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</si>
  <si>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</si>
  <si>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</si>
  <si>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</si>
  <si>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</si>
  <si>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</si>
  <si>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</si>
  <si>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</si>
  <si>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</si>
  <si>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</si>
  <si>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</si>
  <si>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</si>
  <si>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</si>
  <si>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</si>
  <si>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</si>
  <si>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</si>
  <si>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</si>
  <si>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</si>
  <si>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</si>
  <si>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</si>
  <si>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</si>
  <si>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</si>
  <si>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</si>
  <si>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</si>
  <si>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</si>
  <si>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</si>
  <si>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</si>
  <si>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</si>
  <si>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</si>
  <si>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</si>
  <si>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</si>
  <si>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</si>
  <si>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</si>
  <si>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</si>
  <si>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</si>
  <si>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</si>
  <si>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</si>
  <si>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</si>
  <si>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</si>
  <si>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</si>
  <si>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</si>
  <si>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</si>
  <si>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</si>
  <si>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</si>
  <si>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</si>
  <si>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</si>
  <si>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</si>
  <si>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</si>
  <si>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</si>
  <si>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</si>
  <si>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</si>
  <si>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</si>
  <si>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</si>
  <si>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</si>
  <si>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</si>
  <si>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</si>
  <si>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</si>
  <si>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</si>
  <si>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</si>
  <si>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</si>
  <si>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</si>
  <si>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</si>
  <si>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</si>
  <si>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</si>
  <si>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</si>
  <si>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</si>
  <si>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</si>
  <si>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</si>
  <si>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</si>
  <si>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</si>
  <si>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</si>
  <si>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</si>
  <si>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</si>
  <si>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</si>
  <si>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</si>
  <si>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</si>
  <si>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</si>
  <si>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</si>
  <si>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</si>
  <si>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</si>
  <si>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</si>
  <si>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</si>
  <si>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</si>
  <si>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</si>
  <si>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</si>
  <si>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</si>
  <si>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</si>
  <si>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</si>
  <si>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</si>
  <si>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</si>
  <si>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</si>
  <si>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</si>
  <si>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</si>
  <si>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</si>
  <si>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</si>
  <si>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</si>
  <si>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</si>
  <si>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</si>
  <si>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</si>
  <si>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</si>
  <si>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</si>
  <si>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</si>
  <si>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</si>
  <si>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</si>
  <si>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</si>
  <si>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</si>
  <si>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</si>
  <si>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</si>
  <si>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</si>
  <si>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</si>
  <si>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</si>
  <si>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</si>
  <si>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</si>
  <si>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</si>
  <si>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</si>
  <si>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</si>
  <si>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</si>
  <si>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</si>
  <si>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</si>
  <si>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</si>
  <si>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</si>
  <si>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</si>
  <si>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</si>
  <si>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</si>
  <si>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</si>
  <si>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</si>
  <si>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</si>
  <si>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</si>
  <si>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</si>
  <si>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</si>
  <si>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</si>
  <si>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</si>
  <si>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</si>
  <si>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</si>
  <si>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</si>
  <si>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</si>
  <si>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</si>
  <si>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</si>
  <si>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</si>
  <si>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</si>
  <si>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</si>
  <si>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</si>
  <si>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</si>
  <si>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</si>
  <si>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</si>
  <si>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</si>
  <si>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</si>
  <si>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</si>
  <si>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</si>
  <si>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</si>
  <si>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</si>
  <si>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</si>
  <si>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</si>
  <si>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</si>
  <si>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</si>
  <si>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</si>
  <si>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</si>
  <si>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</si>
  <si>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</si>
  <si>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</si>
  <si>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</si>
  <si>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</si>
  <si>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</si>
  <si>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</si>
  <si>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</si>
  <si>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</si>
  <si>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</si>
  <si>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</si>
  <si>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</si>
  <si>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</si>
  <si>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</si>
  <si>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</si>
  <si>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</si>
  <si>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</si>
  <si>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</si>
  <si>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</si>
  <si>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</si>
  <si>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</si>
  <si>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</si>
  <si>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</si>
  <si>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</si>
  <si>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</si>
  <si>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</si>
  <si>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</si>
  <si>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</si>
  <si>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</si>
  <si>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</si>
  <si>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</si>
  <si>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</si>
  <si>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</si>
  <si>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</si>
  <si>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</si>
  <si>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</si>
  <si>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</si>
  <si>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</si>
  <si>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</si>
  <si>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</si>
  <si>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</si>
  <si>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</si>
  <si>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</si>
  <si>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</si>
  <si>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</si>
  <si>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</si>
  <si>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</si>
  <si>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</si>
  <si>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</si>
  <si>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</si>
  <si>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</si>
  <si>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</si>
  <si>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</si>
  <si>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</si>
  <si>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</si>
  <si>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</si>
  <si>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</si>
  <si>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</si>
  <si>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</si>
  <si>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</si>
  <si>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</si>
  <si>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</si>
  <si>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</si>
  <si>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</si>
  <si>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</si>
  <si>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</si>
  <si>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</si>
  <si>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</si>
  <si>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</si>
  <si>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</si>
  <si>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</si>
  <si>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</si>
  <si>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</si>
  <si>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</si>
  <si>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</si>
  <si>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</si>
  <si>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</si>
  <si>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</si>
  <si>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</si>
  <si>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</si>
  <si>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</si>
  <si>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</si>
  <si>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</si>
  <si>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</si>
  <si>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</si>
  <si>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</si>
  <si>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</si>
  <si>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</si>
  <si>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</si>
  <si>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</si>
  <si>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</si>
  <si>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</si>
  <si>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</si>
  <si>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</si>
  <si>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</si>
  <si>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</si>
  <si>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</si>
  <si>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</si>
  <si>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</si>
  <si>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</si>
  <si>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</si>
  <si>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</si>
  <si>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</si>
  <si>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</si>
  <si>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</si>
  <si>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</si>
  <si>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</si>
  <si>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</si>
  <si>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</si>
  <si>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</si>
  <si>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</si>
  <si>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</si>
  <si>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</si>
  <si>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</si>
  <si>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</si>
  <si>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</si>
  <si>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</si>
  <si>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</si>
  <si>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</si>
  <si>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</si>
  <si>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</si>
  <si>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</si>
  <si>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</si>
  <si>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</si>
  <si>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</si>
  <si>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</si>
  <si>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</si>
  <si>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</si>
  <si>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</si>
  <si>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</si>
  <si>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</si>
  <si>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</si>
  <si>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</si>
  <si>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</si>
  <si>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</si>
  <si>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</si>
  <si>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</si>
  <si>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</si>
  <si>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</si>
  <si>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</si>
  <si>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</si>
  <si>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</si>
  <si>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</si>
  <si>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</si>
  <si>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</si>
  <si>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</si>
  <si>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</si>
  <si>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</si>
  <si>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</si>
  <si>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</si>
  <si>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</si>
  <si>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</si>
  <si>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</si>
  <si>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</si>
  <si>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</si>
  <si>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</si>
  <si>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</si>
  <si>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</si>
  <si>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</si>
  <si>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</si>
  <si>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</si>
  <si>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</si>
  <si>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</si>
  <si>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</si>
  <si>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</si>
  <si>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</si>
  <si>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</si>
  <si>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</si>
  <si>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</si>
  <si>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</si>
  <si>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</si>
  <si>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</si>
  <si>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</si>
  <si>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</si>
  <si>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</si>
  <si>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</si>
  <si>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</si>
  <si>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</si>
  <si>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</si>
  <si>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</si>
  <si>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</si>
  <si>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</si>
  <si>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</si>
  <si>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</si>
  <si>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</si>
  <si>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</si>
  <si>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</si>
  <si>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</si>
  <si>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</si>
  <si>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</si>
  <si>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</si>
  <si>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</si>
  <si>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</si>
  <si>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</si>
  <si>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</si>
  <si>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</si>
  <si>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</si>
  <si>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</si>
  <si>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</si>
  <si>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</si>
  <si>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</si>
  <si>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</si>
  <si>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</si>
  <si>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</si>
  <si>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</si>
  <si>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</si>
  <si>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</si>
  <si>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</si>
  <si>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</si>
  <si>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</si>
  <si>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</si>
  <si>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</si>
  <si>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</si>
  <si>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</si>
  <si>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</si>
  <si>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</si>
  <si>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</si>
  <si>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</si>
  <si>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</si>
  <si>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</si>
  <si>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</si>
  <si>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</si>
  <si>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</si>
  <si>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</si>
  <si>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</si>
  <si>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</si>
  <si>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</si>
  <si>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</si>
  <si>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</si>
  <si>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</si>
  <si>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</si>
  <si>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</si>
  <si>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</si>
  <si>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</si>
  <si>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</si>
  <si>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</si>
  <si>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</si>
  <si>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</si>
  <si>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</si>
  <si>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</si>
  <si>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</si>
  <si>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</si>
  <si>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</si>
  <si>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</si>
  <si>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</si>
  <si>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</si>
  <si>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</si>
  <si>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</si>
  <si>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</si>
  <si>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</si>
  <si>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</si>
  <si>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</si>
  <si>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</si>
  <si>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</si>
  <si>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</si>
  <si>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</si>
  <si>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</si>
  <si>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</si>
  <si>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</si>
  <si>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</si>
  <si>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</si>
  <si>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</si>
  <si>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</si>
  <si>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</si>
  <si>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</si>
  <si>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</si>
  <si>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</si>
  <si>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</si>
  <si>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</si>
  <si>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</si>
  <si>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</si>
  <si>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</si>
  <si>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</si>
  <si>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</si>
  <si>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</si>
  <si>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</si>
  <si>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</si>
  <si>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</si>
  <si>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</si>
  <si>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</si>
  <si>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</si>
  <si>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</si>
  <si>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</si>
  <si>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</si>
  <si>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</si>
  <si>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</si>
  <si>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</si>
  <si>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</si>
  <si>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</si>
  <si>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</si>
  <si>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</si>
  <si>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</si>
  <si>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</si>
  <si>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</si>
  <si>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</si>
  <si>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</si>
  <si>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</si>
  <si>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</si>
  <si>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</si>
  <si>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</si>
  <si>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</si>
  <si>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</si>
  <si>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</si>
  <si>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</si>
  <si>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</si>
  <si>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</si>
  <si>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</si>
  <si>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</si>
  <si>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</si>
  <si>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</si>
  <si>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</si>
  <si>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</si>
  <si>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</si>
  <si>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</si>
  <si>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</si>
  <si>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</si>
  <si>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</si>
  <si>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</si>
  <si>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</si>
  <si>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</si>
  <si>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</si>
  <si>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</si>
  <si>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</si>
  <si>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</si>
  <si>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</si>
  <si>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</si>
  <si>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</si>
  <si>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</si>
  <si>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</si>
  <si>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</si>
  <si>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</si>
  <si>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</si>
  <si>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</si>
  <si>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</si>
  <si>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</si>
  <si>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</si>
  <si>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</si>
  <si>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</si>
  <si>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</si>
  <si>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</si>
  <si>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</si>
  <si>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</si>
  <si>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</si>
  <si>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</si>
  <si>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</si>
  <si>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</si>
  <si>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</si>
  <si>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</si>
  <si>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</si>
  <si>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</si>
  <si>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</si>
  <si>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</si>
  <si>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</si>
  <si>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</si>
  <si>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</si>
  <si>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</si>
  <si>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</si>
  <si>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</si>
  <si>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</si>
  <si>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</si>
  <si>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</si>
  <si>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</si>
  <si>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</si>
  <si>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</si>
  <si>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</si>
  <si>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</si>
  <si>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</si>
  <si>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</si>
  <si>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</si>
  <si>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</si>
  <si>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</si>
  <si>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</si>
  <si>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</si>
  <si>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</si>
  <si>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</si>
  <si>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</si>
  <si>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</si>
  <si>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</si>
  <si>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</si>
  <si>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</si>
  <si>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</si>
  <si>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</si>
  <si>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</si>
  <si>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</si>
  <si>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</si>
  <si>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</si>
  <si>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</si>
  <si>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</si>
  <si>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</si>
  <si>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</si>
  <si>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</si>
  <si>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</si>
  <si>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</si>
  <si>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</si>
  <si>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</si>
  <si>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</si>
  <si>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</si>
  <si>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</si>
  <si>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</si>
  <si>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</si>
  <si>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</si>
  <si>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</si>
  <si>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</si>
  <si>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</si>
  <si>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</si>
  <si>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</si>
  <si>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</si>
  <si>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</si>
  <si>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</si>
  <si>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</si>
  <si>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</si>
  <si>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</si>
  <si>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</si>
  <si>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</si>
  <si>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</si>
  <si>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</si>
  <si>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</si>
  <si>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</si>
  <si>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</si>
  <si>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</si>
  <si>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</si>
  <si>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</si>
  <si>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</si>
  <si>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</si>
  <si>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</si>
  <si>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</si>
  <si>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</si>
  <si>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</si>
  <si>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</si>
  <si>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</si>
  <si>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</si>
  <si>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</si>
  <si>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</si>
  <si>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</si>
  <si>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</si>
  <si>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</si>
  <si>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</si>
  <si>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</si>
  <si>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</si>
  <si>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</si>
  <si>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</si>
  <si>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</si>
  <si>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</si>
  <si>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</si>
  <si>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</si>
  <si>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</si>
  <si>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</si>
  <si>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</si>
  <si>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</si>
  <si>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</si>
  <si>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</si>
  <si>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</si>
  <si>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</si>
  <si>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</si>
  <si>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</si>
  <si>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</si>
  <si>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</si>
  <si>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</si>
  <si>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</si>
  <si>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</si>
  <si>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</si>
  <si>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</si>
  <si>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</si>
  <si>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</si>
  <si>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</si>
  <si>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</si>
  <si>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</si>
  <si>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</si>
  <si>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</si>
  <si>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</si>
  <si>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</si>
  <si>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</si>
  <si>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</si>
  <si>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</si>
  <si>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</si>
  <si>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</si>
  <si>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</si>
  <si>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</si>
  <si>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</si>
  <si>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</si>
  <si>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</si>
  <si>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</si>
  <si>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</si>
  <si>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</si>
  <si>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</si>
  <si>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</si>
  <si>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</si>
  <si>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</si>
  <si>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</si>
  <si>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</si>
  <si>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</si>
  <si>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</si>
  <si>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</si>
  <si>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</si>
  <si>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</si>
  <si>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</si>
  <si>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</si>
  <si>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</si>
  <si>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</si>
  <si>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</si>
  <si>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</si>
  <si>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</si>
  <si>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</si>
  <si>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</si>
  <si>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</si>
  <si>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</si>
  <si>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</si>
  <si>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</si>
  <si>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</si>
  <si>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</si>
  <si>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</si>
  <si>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</si>
  <si>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</si>
  <si>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</si>
  <si>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</si>
  <si>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</si>
  <si>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</si>
  <si>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</si>
  <si>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</si>
  <si>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</si>
  <si>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</si>
  <si>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</si>
  <si>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</si>
  <si>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</si>
  <si>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</si>
  <si>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</si>
  <si>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</si>
  <si>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</si>
  <si>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</si>
  <si>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</si>
  <si>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</si>
  <si>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</si>
  <si>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</si>
  <si>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</si>
  <si>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</si>
  <si>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</si>
  <si>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</si>
  <si>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</si>
  <si>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</si>
  <si>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</si>
  <si>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</si>
  <si>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</si>
  <si>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</si>
  <si>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</si>
  <si>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</si>
  <si>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</si>
  <si>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</si>
  <si>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</si>
  <si>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</si>
  <si>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</si>
  <si>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</si>
  <si>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</si>
  <si>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</si>
  <si>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</si>
  <si>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</si>
  <si>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</si>
  <si>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</si>
  <si>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</si>
  <si>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</si>
  <si>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</si>
  <si>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</si>
  <si>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</si>
  <si>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</si>
  <si>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</si>
  <si>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</si>
  <si>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</si>
  <si>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</si>
  <si>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</si>
  <si>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</si>
  <si>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</si>
  <si>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</si>
  <si>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</si>
  <si>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</si>
  <si>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</si>
  <si>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</si>
  <si>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</si>
  <si>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</si>
  <si>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</si>
  <si>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</si>
  <si>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</si>
  <si>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</si>
  <si>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</si>
  <si>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</si>
  <si>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</si>
  <si>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</si>
  <si>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</si>
  <si>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</si>
  <si>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</si>
  <si>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</si>
  <si>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</si>
  <si>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</si>
  <si>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</si>
  <si>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</si>
  <si>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</si>
  <si>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</si>
  <si>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</si>
  <si>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</si>
  <si>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</si>
  <si>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</si>
  <si>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</si>
  <si>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</si>
  <si>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</si>
  <si>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</si>
  <si>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</si>
  <si>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</si>
  <si>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</si>
  <si>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</si>
  <si>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</si>
  <si>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</si>
  <si>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</si>
  <si>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</si>
  <si>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</si>
  <si>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</si>
  <si>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</si>
  <si>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</si>
  <si>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</si>
  <si>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</si>
  <si>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</si>
  <si>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</si>
  <si>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</si>
  <si>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</si>
  <si>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</si>
  <si>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</si>
  <si>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</si>
  <si>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</si>
  <si>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</si>
  <si>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</si>
  <si>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</si>
  <si>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</si>
  <si>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</si>
  <si>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</si>
  <si>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</si>
  <si>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</si>
  <si>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</si>
  <si>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</si>
  <si>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</si>
  <si>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</si>
  <si>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</si>
  <si>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</si>
  <si>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</si>
  <si>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</si>
  <si>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</si>
  <si>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</si>
  <si>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</si>
  <si>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</si>
  <si>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</si>
  <si>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</si>
  <si>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</si>
  <si>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</si>
  <si>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</si>
  <si>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</si>
  <si>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</si>
  <si>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</si>
  <si>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</si>
  <si>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</si>
  <si>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</si>
  <si>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</si>
  <si>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</si>
  <si>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</si>
  <si>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</si>
  <si>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</si>
  <si>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</si>
  <si>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</si>
  <si>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</si>
  <si>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</si>
  <si>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</si>
  <si>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</si>
  <si>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</si>
  <si>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</si>
  <si>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</si>
  <si>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</si>
  <si>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</si>
  <si>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</si>
  <si>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</si>
  <si>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</si>
  <si>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</si>
  <si>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</si>
  <si>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</si>
  <si>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</si>
  <si>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</si>
  <si>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</si>
  <si>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</si>
  <si>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</si>
  <si>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</si>
  <si>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</si>
  <si>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</si>
  <si>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</si>
  <si>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</si>
  <si>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</si>
  <si>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</si>
  <si>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</si>
  <si>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</si>
  <si>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</si>
  <si>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</si>
  <si>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</si>
  <si>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</si>
  <si>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</si>
  <si>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</si>
  <si>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</si>
  <si>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</si>
  <si>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</si>
  <si>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</si>
  <si>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</si>
  <si>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</si>
  <si>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</si>
  <si>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</si>
  <si>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</si>
  <si>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</si>
  <si>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</si>
  <si>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</si>
  <si>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</si>
  <si>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</si>
  <si>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</si>
  <si>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</si>
  <si>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</si>
  <si>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</si>
  <si>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</si>
  <si>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</si>
  <si>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</si>
  <si>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</si>
  <si>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</si>
  <si>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</si>
  <si>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</si>
  <si>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</si>
  <si>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</si>
  <si>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</si>
  <si>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</si>
  <si>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</si>
  <si>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</si>
  <si>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</si>
  <si>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</si>
  <si>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</si>
  <si>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</si>
  <si>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</si>
  <si>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</si>
  <si>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</si>
  <si>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</si>
  <si>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</si>
  <si>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</si>
  <si>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</si>
  <si>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</si>
  <si>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</si>
  <si>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</si>
  <si>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</si>
  <si>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</si>
  <si>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</si>
  <si>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</si>
  <si>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</si>
  <si>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</si>
  <si>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</si>
  <si>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</si>
  <si>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</si>
  <si>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</si>
  <si>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</si>
  <si>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</si>
  <si>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</si>
  <si>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</si>
  <si>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</si>
  <si>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</si>
  <si>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</si>
  <si>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</si>
  <si>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</si>
  <si>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</si>
  <si>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</si>
  <si>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</si>
  <si>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</si>
  <si>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</si>
  <si>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</si>
  <si>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</si>
  <si>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</si>
  <si>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</si>
  <si>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</si>
  <si>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</si>
  <si>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</si>
  <si>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</si>
  <si>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</si>
  <si>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</si>
  <si>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</si>
  <si>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</si>
  <si>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</si>
  <si>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</si>
  <si>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</si>
  <si>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</si>
  <si>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</si>
  <si>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</si>
  <si>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</si>
  <si>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</si>
  <si>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</si>
  <si>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</si>
  <si>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</si>
  <si>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</si>
  <si>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</si>
  <si>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</si>
  <si>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</si>
  <si>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</si>
  <si>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</si>
  <si>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</si>
  <si>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</si>
  <si>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</si>
  <si>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</si>
  <si>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</si>
  <si>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</si>
  <si>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</si>
  <si>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</si>
  <si>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</si>
  <si>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</si>
  <si>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</si>
  <si>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</si>
  <si>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</si>
  <si>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</si>
  <si>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</si>
  <si>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</si>
  <si>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</si>
  <si>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</si>
  <si>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</si>
  <si>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</si>
  <si>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</si>
  <si>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</si>
  <si>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</si>
  <si>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</si>
  <si>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</si>
  <si>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</si>
  <si>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</si>
  <si>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</si>
  <si>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</si>
  <si>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</si>
  <si>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</si>
  <si>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</si>
  <si>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</si>
  <si>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</si>
  <si>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</si>
  <si>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</si>
  <si>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</si>
  <si>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</si>
  <si>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</si>
  <si>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</si>
  <si>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</si>
  <si>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</si>
  <si>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</si>
  <si>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</si>
  <si>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</si>
  <si>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</si>
  <si>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</si>
  <si>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</si>
  <si>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</si>
  <si>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</si>
  <si>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</si>
  <si>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</si>
  <si>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</si>
  <si>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</si>
  <si>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</si>
  <si>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</si>
  <si>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</si>
  <si>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</si>
  <si>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</si>
  <si>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</si>
  <si>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</si>
  <si>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</si>
  <si>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</si>
  <si>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</si>
  <si>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</si>
  <si>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</si>
  <si>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</si>
  <si>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</si>
  <si>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</si>
  <si>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</si>
  <si>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</si>
  <si>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</si>
  <si>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</si>
  <si>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</si>
  <si>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</si>
  <si>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</si>
  <si>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</si>
  <si>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</si>
  <si>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</si>
  <si>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</si>
  <si>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</si>
  <si>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</si>
  <si>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</si>
  <si>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</si>
  <si>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</si>
  <si>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</si>
  <si>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</si>
  <si>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</si>
  <si>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</si>
  <si>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</si>
  <si>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</si>
  <si>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</si>
  <si>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</si>
  <si>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</si>
  <si>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</si>
  <si>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</si>
  <si>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</si>
  <si>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</si>
  <si>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</si>
  <si>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</si>
  <si>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</si>
  <si>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</si>
  <si>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</si>
  <si>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</si>
  <si>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</si>
  <si>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</si>
  <si>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</si>
  <si>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</si>
  <si>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</si>
  <si>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</si>
  <si>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</si>
  <si>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</si>
  <si>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</si>
  <si>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</si>
  <si>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</si>
  <si>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</si>
  <si>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</si>
  <si>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</si>
  <si>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</si>
  <si>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</si>
  <si>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</si>
  <si>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</si>
  <si>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</si>
  <si>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</si>
  <si>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</si>
  <si>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</si>
  <si>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</si>
  <si>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</si>
  <si>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</si>
  <si>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</si>
  <si>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</si>
  <si>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</si>
  <si>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</si>
  <si>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</si>
  <si>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</si>
  <si>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</si>
  <si>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</si>
  <si>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</si>
  <si>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</si>
  <si>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</si>
  <si>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</si>
  <si>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</si>
  <si>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</si>
  <si>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</si>
  <si>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</si>
  <si>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</si>
  <si>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</si>
  <si>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</si>
  <si>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</si>
  <si>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</si>
  <si>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</si>
  <si>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</si>
  <si>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</si>
  <si>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</si>
  <si>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</si>
  <si>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</si>
  <si>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</si>
  <si>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</si>
  <si>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</si>
  <si>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</si>
  <si>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</si>
  <si>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</si>
  <si>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</si>
  <si>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</si>
  <si>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</si>
  <si>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</si>
  <si>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</si>
  <si>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</si>
  <si>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</si>
  <si>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</si>
  <si>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</si>
  <si>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</si>
  <si>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</si>
  <si>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</si>
  <si>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</si>
  <si>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</si>
  <si>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</si>
  <si>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</si>
  <si>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</si>
  <si>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</si>
  <si>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</si>
  <si>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</si>
  <si>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</si>
  <si>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</si>
  <si>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</si>
  <si>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</si>
  <si>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</si>
  <si>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</si>
  <si>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</si>
  <si>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</si>
  <si>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</si>
  <si>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</si>
  <si>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</si>
  <si>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</si>
  <si>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</si>
  <si>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</si>
  <si>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</si>
  <si>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</si>
  <si>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</si>
  <si>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</si>
  <si>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</si>
  <si>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</si>
  <si>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</si>
  <si>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</si>
  <si>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</si>
  <si>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</si>
  <si>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</si>
  <si>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</si>
  <si>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</si>
  <si>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</si>
  <si>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</si>
  <si>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</si>
  <si>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</si>
  <si>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</si>
  <si>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</si>
  <si>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</si>
  <si>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</si>
  <si>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</si>
  <si>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</si>
  <si>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</si>
  <si>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</si>
  <si>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</si>
  <si>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</si>
  <si>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</si>
  <si>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</si>
  <si>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</si>
  <si>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</si>
  <si>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</si>
  <si>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</si>
  <si>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</si>
  <si>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</si>
  <si>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</si>
  <si>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</si>
  <si>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</si>
  <si>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</si>
  <si>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</si>
  <si>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</si>
  <si>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</si>
  <si>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</si>
  <si>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</si>
  <si>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</si>
  <si>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</si>
  <si>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</si>
  <si>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</si>
  <si>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</si>
  <si>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</si>
  <si>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</si>
  <si>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</si>
  <si>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</si>
  <si>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</si>
  <si>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</si>
  <si>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</si>
  <si>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</si>
  <si>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</si>
  <si>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</si>
  <si>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</si>
  <si>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</si>
  <si>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</si>
  <si>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</si>
  <si>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</si>
  <si>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</si>
  <si>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</si>
  <si>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</si>
  <si>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</si>
  <si>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</si>
  <si>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</si>
  <si>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</si>
  <si>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</si>
  <si>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</si>
  <si>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</si>
  <si>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</si>
  <si>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</si>
  <si>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</si>
  <si>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</si>
  <si>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</si>
  <si>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</si>
  <si>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</si>
  <si>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</si>
  <si>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</si>
  <si>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</si>
  <si>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</si>
  <si>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</si>
  <si>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</si>
  <si>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</si>
  <si>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</si>
  <si>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</si>
  <si>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</si>
  <si>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</si>
  <si>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</si>
  <si>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</si>
  <si>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</si>
  <si>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</si>
  <si>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</si>
  <si>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</si>
  <si>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</si>
  <si>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</si>
  <si>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</si>
  <si>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</si>
  <si>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</si>
  <si>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</si>
  <si>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</si>
  <si>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</si>
  <si>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</si>
  <si>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</si>
  <si>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</si>
  <si>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</si>
  <si>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</si>
  <si>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</si>
  <si>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</si>
  <si>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</si>
  <si>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</si>
  <si>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</si>
  <si>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</si>
  <si>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</si>
  <si>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</si>
  <si>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</si>
  <si>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</si>
  <si>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</si>
  <si>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</si>
  <si>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</si>
  <si>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</si>
  <si>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</si>
  <si>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</si>
  <si>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</si>
  <si>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</si>
  <si>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</si>
  <si>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</si>
  <si>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</si>
  <si>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</si>
  <si>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</si>
  <si>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</si>
  <si>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</si>
  <si>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</si>
  <si>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</si>
  <si>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</si>
  <si>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</si>
  <si>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</si>
  <si>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</si>
  <si>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</si>
  <si>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</si>
  <si>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</si>
  <si>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</si>
  <si>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</si>
  <si>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</si>
  <si>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</si>
  <si>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</si>
  <si>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</si>
  <si>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</si>
  <si>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</si>
  <si>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</si>
  <si>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</si>
  <si>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</si>
  <si>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</si>
  <si>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</si>
  <si>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</si>
  <si>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</si>
  <si>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</si>
  <si>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</si>
  <si>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</si>
  <si>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</si>
  <si>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</si>
  <si>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</si>
  <si>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</si>
  <si>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</si>
  <si>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</si>
  <si>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</si>
  <si>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</si>
  <si>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</si>
  <si>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</si>
  <si>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</si>
  <si>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</si>
  <si>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</si>
  <si>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</si>
  <si>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</si>
  <si>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</si>
  <si>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</si>
  <si>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</si>
  <si>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</si>
  <si>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</si>
  <si>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</si>
  <si>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</si>
  <si>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</si>
  <si>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</si>
  <si>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</si>
  <si>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</si>
  <si>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</si>
  <si>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</si>
  <si>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</si>
  <si>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</si>
  <si>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</si>
  <si>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</si>
  <si>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</si>
  <si>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</si>
  <si>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</si>
  <si>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</si>
  <si>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</si>
  <si>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</si>
  <si>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</si>
  <si>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</si>
  <si>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</si>
  <si>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</si>
  <si>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</si>
  <si>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</si>
  <si>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</si>
  <si>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</si>
  <si>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</si>
  <si>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</si>
  <si>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</si>
  <si>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</si>
  <si>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</si>
  <si>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</si>
  <si>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</si>
  <si>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</si>
  <si>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</si>
  <si>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</si>
  <si>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</si>
  <si>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</si>
  <si>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</si>
  <si>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</si>
  <si>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</si>
  <si>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</si>
  <si>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</si>
  <si>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</si>
  <si>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</si>
  <si>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</si>
  <si>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</si>
  <si>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</si>
  <si>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</si>
  <si>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</si>
  <si>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</si>
  <si>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</si>
  <si>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</si>
  <si>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</si>
  <si>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</si>
  <si>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</si>
  <si>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</si>
  <si>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</si>
  <si>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</si>
  <si>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</si>
  <si>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</si>
  <si>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</si>
  <si>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</si>
  <si>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</si>
  <si>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</si>
  <si>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</si>
  <si>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</si>
  <si>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</si>
  <si>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</si>
  <si>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</si>
  <si>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</si>
  <si>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</si>
  <si>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</si>
  <si>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</si>
  <si>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</si>
  <si>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</si>
  <si>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</si>
  <si>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</si>
  <si>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</si>
  <si>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</si>
  <si>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</si>
  <si>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</si>
  <si>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</si>
  <si>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</si>
  <si>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</si>
  <si>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</si>
  <si>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</si>
  <si>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</si>
  <si>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</si>
  <si>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</si>
  <si>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</si>
  <si>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</si>
  <si>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</si>
  <si>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</si>
  <si>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</si>
  <si>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</si>
  <si>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</si>
  <si>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</si>
  <si>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</si>
  <si>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</si>
  <si>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</si>
  <si>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</si>
  <si>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</si>
  <si>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</si>
  <si>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</si>
  <si>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</si>
  <si>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</si>
  <si>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</si>
  <si>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</si>
  <si>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</si>
  <si>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</si>
  <si>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</si>
  <si>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</si>
  <si>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</si>
  <si>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</si>
  <si>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</si>
  <si>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</si>
  <si>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</si>
  <si>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</si>
  <si>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</si>
  <si>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</si>
  <si>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</si>
  <si>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</si>
  <si>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</si>
  <si>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</si>
  <si>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</si>
  <si>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</si>
  <si>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</si>
  <si>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</si>
  <si>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</si>
  <si>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</si>
  <si>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</si>
  <si>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</si>
  <si>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</si>
  <si>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</si>
  <si>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</si>
  <si>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</si>
  <si>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</si>
  <si>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</si>
  <si>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</si>
  <si>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</si>
  <si>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</si>
  <si>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</si>
  <si>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</si>
  <si>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</si>
  <si>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</si>
  <si>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</si>
  <si>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</si>
  <si>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</si>
  <si>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</si>
  <si>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</si>
  <si>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</si>
  <si>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</si>
  <si>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</si>
  <si>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</si>
  <si>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</si>
  <si>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</si>
  <si>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</si>
  <si>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</si>
  <si>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</si>
  <si>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</si>
  <si>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</si>
  <si>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</si>
  <si>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</si>
  <si>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</si>
  <si>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</si>
  <si>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</si>
  <si>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</si>
  <si>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</si>
  <si>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</si>
  <si>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</si>
  <si>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</si>
  <si>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</si>
  <si>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</si>
  <si>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</si>
  <si>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</si>
  <si>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</si>
  <si>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</si>
  <si>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</si>
  <si>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</si>
  <si>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</si>
  <si>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</si>
  <si>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</si>
  <si>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</si>
  <si>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</si>
  <si>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</si>
  <si>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</si>
  <si>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</si>
  <si>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</si>
  <si>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</si>
  <si>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</si>
  <si>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</si>
  <si>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</si>
  <si>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</si>
  <si>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</si>
  <si>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</si>
  <si>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</si>
  <si>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</si>
  <si>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</si>
  <si>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</si>
  <si>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</si>
  <si>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</si>
  <si>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</si>
  <si>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</si>
  <si>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</si>
  <si>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</si>
  <si>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</si>
  <si>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</si>
  <si>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</si>
  <si>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</si>
  <si>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</si>
  <si>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</si>
  <si>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</si>
  <si>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</si>
  <si>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</si>
  <si>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</si>
  <si>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</si>
  <si>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</si>
  <si>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</si>
  <si>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</si>
  <si>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</si>
  <si>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</si>
  <si>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</si>
  <si>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</si>
  <si>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</si>
  <si>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</si>
  <si>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</si>
  <si>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</si>
  <si>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</si>
  <si>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</si>
  <si>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</si>
  <si>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</si>
  <si>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</si>
  <si>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</si>
  <si>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</si>
  <si>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</si>
  <si>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</si>
  <si>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</si>
  <si>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</si>
  <si>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</si>
  <si>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</si>
  <si>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</si>
  <si>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</si>
  <si>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</si>
  <si>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</si>
  <si>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</si>
  <si>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</si>
  <si>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</si>
  <si>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</si>
  <si>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</si>
  <si>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</si>
  <si>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</si>
  <si>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</si>
  <si>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</si>
  <si>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</si>
  <si>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</si>
  <si>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</si>
  <si>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</si>
  <si>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</si>
  <si>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</si>
  <si>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</si>
  <si>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</si>
  <si>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</si>
  <si>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</si>
  <si>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</si>
  <si>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</si>
  <si>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</si>
  <si>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</si>
  <si>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</si>
  <si>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</si>
  <si>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</si>
  <si>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</si>
  <si>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</si>
  <si>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</si>
  <si>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</si>
  <si>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</si>
  <si>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</si>
  <si>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</si>
  <si>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</si>
  <si>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</si>
  <si>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</si>
  <si>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</si>
  <si>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</si>
  <si>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</si>
  <si>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</si>
  <si>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</si>
  <si>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</si>
  <si>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</si>
  <si>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</si>
  <si>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</si>
  <si>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</si>
  <si>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</si>
  <si>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</si>
  <si>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</si>
  <si>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</si>
  <si>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</si>
  <si>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</si>
  <si>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</si>
  <si>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</si>
  <si>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</si>
  <si>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</si>
  <si>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</si>
  <si>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</si>
  <si>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</si>
  <si>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</si>
  <si>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</si>
  <si>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</si>
  <si>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</si>
  <si>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</si>
  <si>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</si>
  <si>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</si>
  <si>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</si>
  <si>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</si>
  <si>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</si>
  <si>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</si>
  <si>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</si>
  <si>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</si>
  <si>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</si>
  <si>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</si>
  <si>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</si>
  <si>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</si>
  <si>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</si>
  <si>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</si>
  <si>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</si>
  <si>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</si>
  <si>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</si>
  <si>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</si>
  <si>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</si>
  <si>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</si>
  <si>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</si>
  <si>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</si>
  <si>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</si>
  <si>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</si>
  <si>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</si>
  <si>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</si>
  <si>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</si>
  <si>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</si>
  <si>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</si>
  <si>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</si>
  <si>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</si>
  <si>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</si>
  <si>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</si>
  <si>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</si>
  <si>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</si>
  <si>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</si>
  <si>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</si>
  <si>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</si>
  <si>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</si>
  <si>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</si>
  <si>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</si>
  <si>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</si>
  <si>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</si>
  <si>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</si>
  <si>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</si>
  <si>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</si>
  <si>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</si>
  <si>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</si>
  <si>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</si>
  <si>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</si>
  <si>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</si>
  <si>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</si>
  <si>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</si>
  <si>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</si>
  <si>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</si>
  <si>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</si>
  <si>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</si>
  <si>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</si>
  <si>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</si>
  <si>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</si>
  <si>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</si>
  <si>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</si>
  <si>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</si>
  <si>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</si>
  <si>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</si>
  <si>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</si>
  <si>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</si>
  <si>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</si>
  <si>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</si>
  <si>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</si>
  <si>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</si>
  <si>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</si>
  <si>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</si>
  <si>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</si>
  <si>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</si>
  <si>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</si>
  <si>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</si>
  <si>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</si>
  <si>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</si>
  <si>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</si>
  <si>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</si>
  <si>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</si>
  <si>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</si>
  <si>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</si>
  <si>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</si>
  <si>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</si>
  <si>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</si>
  <si>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</si>
  <si>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</si>
  <si>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</si>
  <si>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</si>
  <si>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</si>
  <si>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</si>
  <si>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</si>
  <si>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</si>
  <si>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</si>
  <si>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</si>
  <si>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</si>
  <si>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</si>
  <si>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</si>
  <si>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</si>
  <si>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</si>
  <si>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</si>
  <si>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</si>
  <si>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</si>
  <si>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</si>
  <si>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</si>
  <si>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</si>
  <si>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</si>
  <si>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</si>
  <si>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</si>
  <si>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</si>
  <si>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</si>
  <si>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</si>
  <si>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</si>
  <si>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</si>
  <si>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</si>
  <si>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</si>
  <si>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</si>
  <si>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</si>
  <si>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</si>
  <si>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</si>
  <si>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</si>
  <si>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</si>
  <si>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</si>
  <si>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</si>
  <si>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</si>
  <si>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</si>
  <si>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</si>
  <si>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</si>
  <si>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</si>
  <si>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</si>
  <si>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</si>
  <si>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</si>
  <si>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</si>
  <si>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</si>
  <si>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</si>
  <si>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</si>
  <si>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</si>
  <si>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</si>
  <si>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</si>
  <si>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</si>
  <si>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</si>
  <si>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</si>
  <si>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</si>
  <si>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</si>
  <si>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</si>
  <si>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</si>
  <si>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</si>
  <si>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</si>
  <si>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</si>
  <si>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</si>
  <si>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</si>
  <si>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</si>
  <si>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</si>
  <si>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</si>
  <si>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</si>
  <si>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</si>
  <si>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</si>
  <si>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</si>
  <si>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</si>
  <si>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</si>
  <si>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</si>
  <si>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</si>
  <si>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</si>
  <si>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</si>
  <si>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</si>
  <si>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</si>
  <si>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</si>
  <si>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</si>
  <si>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</si>
  <si>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</si>
  <si>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</si>
  <si>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</si>
  <si>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</si>
  <si>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</si>
  <si>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</si>
  <si>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</si>
  <si>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</si>
  <si>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</si>
  <si>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</si>
  <si>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</si>
  <si>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</si>
  <si>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</si>
  <si>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</si>
  <si>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</si>
  <si>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</si>
  <si>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</si>
  <si>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</si>
  <si>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</si>
  <si>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</si>
  <si>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</si>
  <si>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</si>
  <si>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</si>
  <si>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</si>
  <si>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</si>
  <si>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</si>
  <si>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</si>
  <si>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</si>
  <si>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</si>
  <si>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</si>
  <si>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</si>
  <si>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</si>
  <si>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</si>
  <si>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</si>
  <si>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</si>
  <si>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</si>
  <si>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</si>
  <si>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</si>
  <si>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</si>
  <si>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</si>
  <si>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</si>
  <si>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</si>
  <si>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</si>
  <si>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</si>
  <si>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</si>
  <si>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</si>
  <si>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</si>
  <si>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</si>
  <si>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</si>
  <si>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</si>
  <si>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</si>
  <si>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</si>
  <si>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</si>
  <si>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</si>
  <si>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</si>
  <si>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</si>
  <si>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</si>
  <si>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</si>
  <si>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</si>
  <si>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</si>
  <si>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</si>
  <si>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</si>
  <si>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</si>
  <si>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</si>
  <si>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</si>
  <si>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</si>
  <si>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</si>
  <si>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</si>
  <si>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</si>
  <si>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</si>
  <si>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</si>
  <si>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</si>
  <si>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</si>
  <si>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</si>
  <si>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</si>
  <si>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</si>
  <si>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</si>
  <si>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</si>
  <si>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</si>
  <si>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</si>
  <si>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</si>
  <si>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</si>
  <si>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</si>
  <si>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</si>
  <si>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</si>
  <si>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</si>
  <si>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</si>
  <si>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</si>
  <si>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</si>
  <si>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</si>
  <si>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</si>
  <si>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</si>
  <si>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</si>
  <si>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</si>
  <si>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</si>
  <si>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</si>
  <si>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</si>
  <si>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</si>
  <si>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</si>
  <si>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</si>
  <si>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</si>
  <si>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</si>
  <si>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</si>
  <si>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</si>
  <si>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</si>
  <si>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</si>
  <si>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</si>
  <si>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</si>
  <si>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</si>
  <si>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</si>
  <si>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</si>
  <si>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</si>
  <si>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</si>
  <si>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</si>
  <si>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</si>
  <si>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</si>
  <si>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</si>
  <si>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</si>
  <si>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</si>
  <si>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</si>
  <si>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</si>
  <si>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</si>
  <si>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</si>
  <si>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</si>
  <si>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</si>
  <si>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</si>
  <si>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</si>
  <si>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</si>
  <si>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</si>
  <si>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</si>
  <si>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</si>
  <si>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</si>
  <si>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</si>
  <si>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</si>
  <si>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</si>
  <si>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</si>
  <si>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</si>
  <si>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</si>
  <si>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</si>
  <si>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</si>
  <si>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</si>
  <si>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</si>
  <si>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</si>
  <si>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</si>
  <si>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</si>
  <si>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</si>
  <si>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</si>
  <si>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</si>
  <si>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</si>
  <si>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</si>
  <si>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</si>
  <si>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</si>
  <si>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</si>
  <si>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</si>
  <si>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</si>
  <si>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</si>
  <si>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</si>
  <si>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</si>
  <si>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</si>
  <si>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</si>
  <si>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</si>
  <si>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</si>
  <si>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</si>
  <si>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</si>
  <si>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</si>
  <si>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</si>
  <si>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</si>
  <si>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</si>
  <si>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</si>
  <si>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</si>
  <si>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</si>
  <si>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</si>
  <si>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</si>
  <si>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</si>
  <si>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</si>
  <si>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</si>
  <si>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</si>
  <si>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</si>
  <si>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</si>
  <si>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</si>
  <si>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</si>
  <si>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</si>
  <si>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</si>
  <si>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</si>
  <si>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</si>
  <si>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</si>
  <si>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</si>
  <si>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</si>
  <si>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</si>
  <si>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</si>
  <si>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</si>
  <si>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</si>
  <si>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</si>
  <si>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</si>
  <si>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</si>
  <si>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</si>
  <si>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</si>
  <si>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</si>
  <si>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</si>
  <si>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</si>
  <si>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</si>
  <si>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</si>
  <si>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</si>
  <si>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</si>
  <si>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</si>
  <si>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</si>
  <si>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</si>
  <si>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</si>
  <si>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</si>
  <si>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</si>
  <si>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</si>
  <si>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</si>
  <si>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</si>
  <si>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</si>
  <si>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</si>
  <si>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</si>
  <si>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</si>
  <si>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</si>
  <si>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</si>
  <si>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</si>
  <si>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</si>
  <si>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</si>
  <si>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</si>
  <si>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</si>
  <si>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</si>
  <si>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</si>
  <si>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</si>
  <si>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</si>
  <si>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</si>
  <si>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</si>
  <si>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</si>
  <si>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</si>
  <si>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</si>
  <si>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</si>
  <si>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</si>
  <si>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</si>
  <si>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</si>
  <si>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</si>
  <si>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</si>
  <si>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</si>
  <si>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</si>
  <si>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</si>
  <si>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</si>
  <si>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</si>
  <si>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</si>
  <si>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</si>
  <si>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</si>
  <si>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</si>
  <si>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</si>
  <si>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</si>
  <si>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</si>
  <si>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</si>
  <si>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</si>
  <si>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</si>
  <si>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</si>
  <si>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</si>
  <si>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</si>
  <si>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</si>
  <si>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</si>
  <si>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</si>
  <si>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</si>
  <si>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</si>
  <si>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</si>
  <si>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</si>
  <si>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</si>
  <si>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</si>
  <si>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</si>
  <si>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</si>
  <si>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</si>
  <si>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</si>
  <si>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</si>
  <si>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</si>
  <si>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</si>
  <si>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</si>
  <si>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</si>
  <si>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</si>
  <si>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</si>
  <si>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</si>
  <si>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</si>
  <si>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</si>
  <si>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</si>
  <si>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</si>
  <si>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</si>
  <si>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</si>
  <si>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</si>
  <si>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</si>
  <si>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</si>
  <si>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</si>
  <si>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</si>
  <si>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</si>
  <si>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</si>
  <si>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</si>
  <si>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</si>
  <si>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</si>
  <si>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</si>
  <si>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</si>
  <si>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</si>
  <si>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</si>
  <si>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</si>
  <si>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</si>
  <si>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</si>
  <si>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</si>
  <si>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</si>
  <si>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</si>
  <si>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</si>
  <si>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</si>
  <si>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</si>
  <si>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</si>
  <si>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</si>
  <si>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</si>
  <si>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</si>
  <si>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</si>
  <si>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</si>
  <si>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</si>
  <si>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</si>
  <si>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</si>
  <si>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</si>
  <si>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</si>
  <si>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</si>
  <si>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</si>
  <si>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</si>
  <si>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</si>
  <si>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</si>
  <si>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</si>
  <si>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</si>
  <si>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</si>
  <si>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</si>
  <si>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</si>
  <si>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</si>
  <si>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</si>
  <si>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</si>
  <si>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</si>
  <si>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</si>
  <si>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</si>
  <si>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</si>
  <si>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</si>
  <si>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</si>
  <si>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</si>
  <si>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</si>
  <si>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</si>
  <si>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</si>
  <si>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</si>
  <si>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</si>
  <si>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</si>
  <si>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</si>
  <si>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</si>
  <si>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</si>
  <si>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</si>
  <si>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</si>
  <si>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</si>
  <si>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</si>
  <si>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</si>
  <si>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</si>
  <si>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</si>
  <si>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</si>
  <si>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</si>
  <si>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</si>
  <si>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</si>
  <si>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</si>
  <si>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</si>
  <si>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</si>
  <si>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</si>
  <si>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</si>
  <si>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</si>
  <si>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</si>
  <si>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</si>
  <si>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</si>
  <si>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</si>
  <si>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</si>
  <si>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</si>
  <si>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</si>
  <si>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</si>
  <si>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</si>
  <si>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</si>
  <si>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</si>
  <si>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</si>
  <si>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</si>
  <si>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</si>
  <si>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</si>
  <si>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</si>
  <si>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</si>
  <si>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</si>
  <si>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</si>
  <si>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</si>
  <si>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</si>
  <si>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</si>
  <si>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</si>
  <si>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</si>
  <si>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</si>
  <si>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</si>
  <si>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</si>
  <si>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</si>
  <si>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</si>
  <si>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</si>
  <si>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</si>
  <si>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</si>
  <si>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</si>
  <si>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</si>
  <si>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</si>
  <si>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</si>
  <si>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</si>
  <si>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</si>
  <si>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</si>
  <si>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</si>
  <si>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</si>
  <si>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</si>
  <si>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</si>
  <si>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</si>
  <si>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</si>
  <si>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</si>
  <si>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</si>
  <si>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</si>
  <si>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</si>
  <si>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</si>
  <si>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</si>
  <si>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</si>
  <si>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</si>
  <si>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</si>
  <si>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</si>
  <si>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</si>
  <si>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</si>
  <si>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</si>
  <si>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</si>
  <si>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</si>
  <si>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</si>
  <si>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</si>
  <si>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</si>
  <si>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</si>
  <si>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</si>
  <si>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</si>
  <si>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</si>
  <si>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</si>
  <si>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</si>
  <si>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</si>
  <si>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</si>
  <si>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</si>
  <si>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</si>
  <si>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</si>
  <si>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</si>
  <si>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</si>
  <si>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</si>
  <si>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</si>
  <si>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</si>
  <si>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</si>
  <si>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</si>
  <si>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</si>
  <si>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</si>
  <si>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</si>
  <si>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</si>
  <si>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</si>
  <si>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</si>
  <si>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</si>
  <si>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</si>
  <si>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</si>
  <si>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</si>
  <si>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</si>
  <si>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</si>
  <si>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</si>
  <si>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</si>
  <si>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</si>
  <si>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</si>
  <si>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</si>
  <si>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</si>
  <si>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</si>
  <si>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</si>
  <si>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</si>
  <si>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</si>
  <si>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</si>
  <si>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</si>
  <si>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</si>
  <si>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</si>
  <si>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</si>
  <si>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</si>
  <si>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</si>
  <si>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</si>
  <si>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</si>
  <si>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</si>
  <si>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</si>
  <si>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</si>
  <si>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</si>
  <si>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</si>
  <si>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</si>
  <si>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</si>
  <si>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</si>
  <si>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</si>
  <si>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</si>
  <si>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</si>
  <si>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</si>
  <si>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</si>
  <si>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</si>
  <si>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</si>
  <si>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</si>
  <si>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</si>
  <si>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</si>
  <si>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</si>
  <si>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</si>
  <si>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</si>
  <si>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</si>
  <si>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</si>
  <si>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</si>
  <si>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</si>
  <si>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</si>
  <si>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</si>
  <si>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</si>
  <si>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</si>
  <si>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</si>
  <si>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</si>
  <si>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</si>
  <si>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</si>
  <si>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</si>
  <si>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</si>
  <si>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</si>
  <si>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</si>
  <si>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</si>
  <si>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</si>
  <si>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</si>
  <si>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</si>
  <si>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</si>
  <si>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</si>
  <si>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</si>
  <si>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</si>
  <si>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</si>
  <si>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</si>
  <si>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</si>
  <si>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</si>
  <si>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</si>
  <si>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</si>
  <si>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</si>
  <si>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</si>
  <si>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</si>
  <si>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</si>
  <si>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</si>
  <si>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</si>
  <si>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</si>
  <si>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</si>
  <si>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</si>
  <si>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</si>
  <si>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</si>
  <si>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</si>
  <si>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</si>
  <si>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</si>
  <si>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</si>
  <si>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</si>
  <si>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</si>
  <si>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</si>
  <si>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</si>
  <si>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</si>
  <si>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</si>
  <si>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</si>
  <si>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</si>
  <si>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</si>
  <si>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</si>
  <si>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</si>
  <si>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</si>
  <si>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</si>
  <si>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</si>
  <si>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</si>
  <si>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</si>
  <si>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</si>
  <si>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</si>
  <si>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</si>
  <si>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</si>
  <si>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</si>
  <si>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</si>
  <si>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</si>
  <si>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</si>
  <si>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</si>
  <si>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</si>
  <si>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</si>
  <si>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</si>
  <si>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</si>
  <si>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</si>
  <si>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</si>
  <si>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</si>
  <si>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</si>
  <si>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</si>
  <si>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</si>
  <si>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</si>
  <si>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</si>
  <si>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</si>
  <si>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</si>
  <si>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</si>
  <si>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</si>
  <si>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</si>
  <si>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</si>
  <si>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</si>
  <si>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</si>
  <si>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</si>
  <si>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</si>
  <si>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</si>
  <si>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</si>
  <si>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</si>
  <si>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</si>
  <si>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</si>
  <si>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</si>
  <si>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</si>
  <si>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</si>
  <si>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</si>
  <si>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</si>
  <si>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</si>
  <si>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</si>
  <si>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</si>
  <si>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</si>
  <si>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</si>
  <si>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</si>
  <si>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</si>
  <si>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</si>
  <si>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</si>
  <si>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</si>
  <si>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</si>
  <si>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</si>
  <si>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</si>
  <si>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</si>
  <si>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</si>
  <si>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</si>
  <si>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</si>
  <si>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</si>
  <si>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</si>
  <si>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</si>
  <si>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</si>
  <si>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</si>
  <si>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</si>
  <si>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</si>
  <si>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</si>
  <si>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</si>
  <si>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</si>
  <si>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</si>
  <si>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</si>
  <si>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</si>
  <si>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</si>
  <si>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</si>
  <si>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</si>
  <si>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</si>
  <si>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</si>
  <si>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</si>
  <si>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</si>
  <si>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</si>
  <si>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</si>
  <si>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</si>
  <si>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</si>
  <si>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</si>
  <si>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</si>
  <si>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</si>
  <si>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</si>
  <si>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</si>
  <si>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</si>
  <si>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</si>
  <si>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</si>
  <si>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</si>
  <si>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</si>
  <si>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</si>
  <si>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</si>
  <si>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</si>
  <si>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</si>
  <si>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</si>
  <si>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</si>
  <si>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</si>
  <si>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</si>
  <si>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</si>
  <si>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</si>
  <si>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</si>
  <si>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</si>
  <si>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</si>
  <si>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</si>
  <si>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</si>
  <si>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</si>
  <si>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</si>
  <si>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</si>
  <si>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</si>
  <si>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</si>
  <si>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</si>
  <si>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</si>
  <si>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</si>
  <si>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</si>
  <si>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</si>
  <si>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</si>
  <si>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</si>
  <si>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</si>
  <si>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</si>
  <si>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</si>
  <si>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</si>
  <si>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</si>
  <si>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</si>
  <si>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</si>
  <si>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</si>
  <si>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</si>
  <si>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</si>
  <si>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</si>
  <si>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</si>
  <si>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</si>
  <si>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</si>
  <si>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</si>
  <si>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</si>
  <si>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</si>
  <si>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</si>
  <si>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</si>
  <si>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</si>
  <si>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</si>
  <si>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</si>
  <si>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</si>
  <si>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</si>
  <si>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</si>
  <si>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</si>
  <si>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</si>
  <si>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</si>
  <si>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</si>
  <si>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</si>
  <si>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</si>
  <si>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</si>
  <si>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</si>
  <si>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</si>
  <si>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</si>
  <si>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</si>
  <si>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</si>
  <si>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</si>
  <si>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</si>
  <si>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</si>
  <si>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</si>
  <si>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</si>
  <si>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</si>
  <si>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</si>
  <si>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</si>
  <si>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</si>
  <si>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</si>
  <si>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</si>
  <si>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</si>
  <si>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</si>
  <si>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</si>
  <si>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</si>
  <si>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</si>
  <si>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</si>
  <si>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</si>
  <si>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</si>
  <si>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</si>
  <si>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</si>
  <si>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</si>
  <si>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</si>
  <si>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</si>
  <si>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</si>
  <si>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</si>
  <si>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</si>
  <si>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</si>
  <si>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</si>
  <si>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</si>
  <si>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</si>
  <si>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</si>
  <si>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</si>
  <si>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</si>
  <si>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</si>
  <si>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</si>
  <si>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</si>
  <si>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</si>
  <si>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</si>
  <si>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</si>
  <si>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</si>
  <si>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</si>
  <si>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</si>
  <si>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</si>
  <si>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</si>
  <si>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</si>
  <si>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</si>
  <si>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</si>
  <si>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</si>
  <si>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</si>
  <si>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</si>
  <si>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</si>
  <si>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</si>
  <si>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</si>
  <si>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</si>
  <si>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</si>
  <si>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</si>
  <si>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</si>
  <si>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</si>
  <si>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</si>
  <si>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</si>
  <si>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</si>
  <si>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</si>
  <si>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</si>
  <si>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</si>
  <si>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</si>
  <si>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</si>
  <si>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</si>
  <si>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</si>
  <si>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</si>
  <si>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</si>
  <si>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</si>
  <si>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</si>
  <si>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</si>
  <si>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</si>
  <si>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</si>
  <si>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</si>
  <si>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</si>
  <si>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</si>
  <si>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</si>
  <si>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</si>
  <si>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</si>
  <si>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</si>
  <si>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</si>
  <si>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</si>
  <si>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</si>
  <si>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</si>
  <si>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</si>
  <si>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</si>
  <si>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</si>
  <si>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</si>
  <si>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</si>
  <si>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</si>
  <si>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</si>
  <si>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</si>
  <si>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</si>
  <si>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</si>
  <si>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</si>
  <si>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</si>
  <si>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</si>
  <si>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</si>
  <si>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</si>
  <si>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</si>
  <si>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</si>
  <si>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</si>
  <si>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</si>
  <si>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</si>
  <si>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</si>
  <si>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</si>
  <si>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</si>
  <si>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</si>
  <si>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</si>
  <si>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</si>
  <si>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</si>
  <si>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</si>
  <si>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</si>
  <si>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</si>
  <si>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</si>
  <si>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</si>
  <si>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</si>
  <si>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</si>
  <si>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</si>
  <si>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</si>
  <si>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</si>
  <si>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</si>
  <si>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</si>
  <si>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</si>
  <si>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</si>
  <si>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</si>
  <si>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</si>
  <si>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</si>
  <si>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</si>
  <si>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</si>
  <si>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</si>
  <si>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</si>
  <si>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</si>
  <si>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</si>
  <si>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</si>
  <si>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</si>
  <si>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</si>
  <si>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</si>
  <si>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</si>
  <si>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</si>
  <si>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</si>
  <si>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</si>
  <si>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</si>
  <si>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</si>
  <si>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</si>
  <si>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</si>
  <si>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</si>
  <si>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</si>
  <si>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</si>
  <si>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</si>
  <si>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</si>
  <si>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</si>
  <si>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</si>
  <si>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</si>
  <si>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</si>
  <si>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</si>
  <si>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</si>
  <si>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</si>
  <si>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</si>
  <si>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</si>
  <si>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</si>
  <si>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</si>
  <si>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</si>
  <si>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</si>
  <si>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</si>
  <si>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</si>
  <si>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</si>
  <si>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</si>
  <si>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</si>
  <si>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</si>
  <si>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</si>
  <si>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</si>
  <si>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</si>
  <si>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</si>
  <si>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</si>
  <si>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</si>
  <si>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</si>
  <si>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</si>
  <si>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</si>
  <si>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</si>
  <si>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</si>
  <si>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</si>
  <si>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</si>
  <si>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</si>
  <si>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</si>
  <si>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</si>
  <si>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</si>
  <si>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</si>
  <si>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</si>
  <si>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</si>
  <si>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</si>
  <si>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</si>
  <si>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</si>
  <si>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</si>
  <si>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</si>
  <si>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</si>
  <si>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</si>
  <si>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</si>
  <si>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</si>
  <si>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</si>
  <si>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</si>
  <si>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</si>
  <si>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</si>
  <si>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</si>
  <si>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</si>
  <si>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</si>
  <si>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</si>
  <si>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</si>
  <si>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</si>
  <si>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</si>
  <si>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</si>
  <si>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</si>
  <si>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</si>
  <si>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</si>
  <si>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</si>
  <si>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</si>
  <si>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</si>
  <si>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</si>
  <si>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</si>
  <si>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</si>
  <si>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</si>
  <si>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</si>
  <si>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</si>
  <si>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</si>
  <si>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</si>
  <si>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</si>
  <si>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</si>
  <si>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</si>
  <si>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</si>
  <si>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</si>
  <si>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</si>
  <si>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</si>
  <si>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</si>
  <si>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</si>
  <si>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</si>
  <si>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</si>
  <si>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</si>
  <si>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</si>
  <si>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</si>
  <si>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</si>
  <si>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</si>
  <si>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</si>
  <si>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</si>
  <si>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</si>
  <si>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</si>
  <si>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</si>
  <si>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</si>
  <si>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</si>
  <si>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</si>
  <si>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</si>
  <si>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</si>
  <si>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</si>
  <si>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</si>
  <si>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</si>
  <si>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</si>
  <si>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</si>
  <si>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</si>
  <si>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</si>
  <si>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</si>
  <si>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</si>
  <si>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</si>
  <si>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</si>
  <si>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</si>
  <si>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</si>
  <si>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</si>
  <si>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</si>
  <si>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</si>
  <si>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</si>
  <si>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</si>
  <si>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</si>
  <si>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</si>
  <si>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</si>
  <si>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</si>
  <si>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</si>
  <si>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</si>
  <si>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</si>
  <si>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</si>
  <si>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</si>
  <si>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</si>
  <si>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</si>
  <si>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</si>
  <si>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</si>
  <si>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</si>
  <si>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</si>
  <si>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</si>
  <si>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</si>
  <si>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</si>
  <si>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</si>
  <si>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</si>
  <si>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</si>
  <si>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</si>
  <si>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</si>
  <si>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</si>
  <si>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</si>
  <si>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</si>
  <si>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</si>
  <si>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</si>
  <si>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</si>
  <si>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</si>
  <si>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</si>
  <si>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</si>
  <si>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</si>
  <si>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</si>
  <si>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</si>
  <si>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</si>
  <si>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</si>
  <si>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</si>
  <si>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</si>
  <si>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</si>
  <si>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</si>
  <si>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</si>
  <si>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</si>
  <si>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</si>
  <si>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</si>
  <si>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</si>
  <si>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</si>
  <si>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</si>
  <si>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</si>
  <si>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</si>
  <si>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</si>
  <si>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</si>
  <si>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</si>
  <si>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</si>
  <si>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</si>
  <si>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</si>
  <si>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</si>
  <si>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</si>
  <si>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</si>
  <si>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</si>
  <si>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</si>
  <si>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</si>
  <si>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</si>
  <si>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</si>
  <si>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</si>
  <si>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</si>
  <si>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</si>
  <si>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</si>
  <si>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</si>
  <si>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</si>
  <si>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</si>
  <si>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</si>
  <si>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</si>
  <si>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</si>
  <si>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</si>
  <si>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</si>
  <si>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</si>
  <si>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</si>
  <si>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</si>
  <si>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</si>
  <si>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</si>
  <si>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</si>
  <si>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</si>
  <si>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</si>
  <si>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</si>
  <si>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</si>
  <si>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</si>
  <si>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</si>
  <si>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</si>
  <si>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</si>
  <si>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</si>
  <si>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</si>
  <si>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</si>
  <si>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</si>
  <si>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</si>
  <si>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</si>
  <si>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</si>
  <si>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</si>
  <si>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</si>
  <si>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</si>
  <si>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</si>
  <si>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</si>
  <si>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</si>
  <si>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</si>
  <si>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</si>
  <si>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</si>
  <si>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</si>
  <si>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</si>
  <si>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</si>
  <si>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</si>
  <si>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</si>
  <si>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</si>
  <si>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</si>
  <si>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</si>
  <si>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</si>
  <si>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</si>
  <si>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</si>
  <si>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</si>
  <si>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</si>
  <si>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</si>
  <si>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</si>
  <si>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</si>
  <si>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</si>
  <si>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</si>
  <si>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</si>
  <si>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</si>
  <si>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</si>
  <si>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</si>
  <si>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</si>
  <si>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</si>
  <si>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</si>
  <si>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</si>
  <si>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</si>
  <si>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</si>
  <si>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</si>
  <si>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</si>
  <si>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</si>
  <si>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</si>
  <si>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</si>
  <si>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</si>
  <si>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</si>
  <si>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</si>
  <si>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</si>
  <si>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</si>
  <si>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</si>
  <si>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</si>
  <si>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</si>
  <si>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</si>
  <si>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</si>
  <si>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</si>
  <si>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</si>
  <si>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</si>
  <si>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</si>
  <si>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</si>
  <si>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</si>
  <si>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</si>
  <si>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</si>
  <si>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</si>
  <si>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</si>
  <si>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</si>
  <si>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</si>
  <si>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</si>
  <si>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</si>
  <si>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</si>
  <si>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</si>
  <si>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</si>
  <si>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</si>
  <si>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</si>
  <si>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</si>
  <si>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no pcm</t>
  </si>
  <si>
    <t>na</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</si>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</sst>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276.1788259259265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0.30867546296212822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c r="F4" s="145" t="s">
        <v>38969</v>
      </c>
      <c r="G4" s="146" t="str">
        <f ca="1">IFERROR(NOW()-F4,"")</f>
        <v/>
      </c>
      <c r="H4" s="145">
        <v>45939.113333333335</v>
      </c>
      <c r="I4" s="143" t="str">
        <f>IFERROR(VLOOKUP(D4,DB!A:F,6,0),"")</f>
        <v>Power Cube</v>
      </c>
      <c r="J4" s="65" t="str">
        <f>IFERROR(VLOOKUP(D4,DB!A:G,7,0),"")</f>
        <v>No BB Design+Good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45939.127251851853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45939.127251851853</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45939.127251851853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45939.127251851853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45939.127251851853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45939.127251851853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45939.127251851853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45939.127251851853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45939.127251851853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45939.127251851853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45939.127251851853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45939.127251851853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45939.127251851853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45939.127251851853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45939.127251851853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45939.127251851853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45939.127251851853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45939.127251851853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45939.127251851853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45939.127251851853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45939.127251851853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45939.127251851853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45939.127251851853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45939.127251851853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45939.127251851853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45939.127251851853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45939.127251851853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45939.127251851853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45939.127251851853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45939.127251851853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45939.127251851853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45939.127251851853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45939.127251851853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45939.127251851853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45939.127251851853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45939.127251851853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45939.127251851853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45939.127251851853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45939.127251851853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45939.127251851853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45939.127251851853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45939.127251851853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45939.127251851853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45939.127251851853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45939.127251851853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45939.127251851853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45939.127251851853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45939.127251851853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45939.127251851853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45939.127251851853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45939.127251851853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45939.127251851853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45939.127251851853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45939.127251851853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45939.127251851853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45939.127251851853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45939.127251851853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45939.127251851853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45939.127251851853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45939.127251851853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45939.127251851853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45939.127251851853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45939.127251851853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45939.127251851853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45939.127251851853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45939.127251851853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45939.127251851853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45939.127251851853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45939.127251851853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45939.127251851853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45939.127251851853</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45939.127251851853</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1F125FE6-E394-4B65-8CEA-0E0FA5791D8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39048</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132.40016851852124</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114.12741388889117</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45939.127251851853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45939.127251851853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45939.127251851853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45939.127251851853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45939.127251851853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45939.127251851853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45939.127251851853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45939.127251851853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45939.127251851853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45939.127251851853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45939.127251851853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45939.127251851853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45939.127251851853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45939.127251851853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45939.127251851853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45939.127251851853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45939.127251851853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45939.127251851853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45939.127251851853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45939.127251851853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45939.127251851853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45939.127251851853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45939.127251851853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45939.127251851853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45939.127251851853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45939.127251851853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45939.127251851853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45939.127251851853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45939.127251851853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45939.127251851853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45939.127251851853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45939.127251851853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45939.127251851853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45939.127251851853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45939.127251851853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45939.127251851853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45939.127251851853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45939.127251851853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45939.127251851853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45939.127251851853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45939.127251851853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45939.127251851853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45939.127251851853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45939.127251851853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45939.127251851853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45939.127251851853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45939.127251851853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45939.127251851853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45939.127251851853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45939.127251851853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45939.127251851853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45939.127251851853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45939.127251851853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45939.127251851853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45939.127251851853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45939.127251851853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45939.127251851853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45939.127251851853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45939.127251851853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45939.127251851853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45939.127251851853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45939.127251851853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45939.127251851853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45939.127251851853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45939.127251851853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45939.127251851853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45939.127251851853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45939.127251851853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45939.127251851853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45939.127251851853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45939.127251851853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45939.127251851853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45939.127251851853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45939.127251851853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45939.127251851853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45939.127251851853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45939.127251851853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45939.127251851853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45939.127251851853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45939.127251851853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45939.127251851853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45939.127251851853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45939.127251851853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45939.127251851853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45939.127251851853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45939.127251851853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45939.127251851853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45939.127251851853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45939.127251851853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45939.127251851853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45939.127251851853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45939.127251851853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45939.127251851853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45939.127251851853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45939.127251851853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45939.127251851853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45939.127251851853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45939.127251851853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45939.127251851853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45939.127251851853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45939.127251851853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45939.127251851853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45939.127251851853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45939.127251851853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45939.127251851853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45939.127251851853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45939.127251851853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45939.127251851853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45939.127251851853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45939.127251851853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45939.127251851853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45939.127251851853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45939.127251851853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45939.127251851853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45939.127251851853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45939.127251851853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45939.127251851853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45939.127251851853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45939.127251851853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45939.127251851853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45939.127251851853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45939.127251851853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45939.127251851853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45939.127251851853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45939.127251851853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45939.127251851853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45939.127251851853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45939.127251851853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45939.127251851853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45939.127251851853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45939.127251851853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45939.127251851853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45939.127251851853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45939.127251851853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45939.127251851853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45939.127251851853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45939.127251851853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45939.127251851853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45939.127251851853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45939.127251851853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45939.127251851853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45939.127251851853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45939.127251851853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45939.127251851853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45939.127251851853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45939.127251851853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45939.127251851853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45939.127251851853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45939.127251851853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45939.127251851853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45939.127251851853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45939.127251851853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45939.127251851853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45939.127251851853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45939.127251851853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45939.127251851853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45939.127251851853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45939.127251851853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45939.127251851853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45939.127251851853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45939.127251851853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45939.127251851853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45939.127251851853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45939.127251851853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45939.127251851853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45939.127251851853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45939.127251851853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45939.127251851853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45939.127251851853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45939.127251851853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45939.127251851853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45939.127251851853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45939.127251851853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45939.127251851853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45939.127251851853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45939.127251851853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45939.127251851853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45939.127251851853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45939.127251851853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45939.127251851853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45939.127251851853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45939.127251851853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45939.127251851853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45939.127251851853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45939.127251851853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45939.127251851853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45939.127251851853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45939.127251851853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45939.127251851853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45939.127251851853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45939.127251851853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45939.127251851853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45939.127251851853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45939.127251851853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45939.127251851853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45939.127251851853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45939.127251851853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45939.127251851853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45939.127251851853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45939.127251851853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45939.127251851853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45939.127251851853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45939.127251851853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45939.127251851853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45939.127251851853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45939.127251851853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45939.127251851853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45939.127251851853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45939.127251851853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45939.127251851853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45939.127251851853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45939.127251851853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45939.127251851853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45939.127251851853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45939.127251851853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45939.127251851853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45939.127251851853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45939.127251851853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45939.127251851853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45939.127251851853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45939.127251851853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45939.127251851853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45939.127251851853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45939.127251851853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45939.127251851853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45939.127251851853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45939.127251851853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45939.127251851853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45939.127251851853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45939.127251851853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45939.127251851853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45939.127251851853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45939.127251851853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45939.127251851853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45939.127251851853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45939.127251851853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45939.127251851853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45939.127251851853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45939.127251851853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45939.127251851853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45939.127251851853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45939.127251851853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45939.127251851853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45939.127251851853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45939.127251851853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45939.127251851853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45939.127251851853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45939.127251851853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45939.127251851853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45939.127251851853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45939.127251851853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45939.127251851853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45939.127251851853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45939.127251851853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45939.127251851853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45939.127251851853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45939.127251851853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45939.127251851853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45939.127251851853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45939.127251851853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45939.127251851853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45939.127251851853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45939.127251851853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45939.127251851853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45939.127251851853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45939.127251851853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45939.127251851853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45939.127251851853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45939.127251851853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45939.127251851853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45939.127251851853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45939.127251851853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45939.127251851853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45939.127251851853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45939.127251851853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45939.127251851853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45939.127251851853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45939.127251851853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45939.127251851853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45939.127251851853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45939.127251851853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45939.127251851853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45939.127251851853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45939.127251851853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45939.127251851853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45939.127251851853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45939.127251851853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45939.127251851853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45939.127251851853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45939.127251851853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45939.127251851853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45939.127251851853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45939.127251851853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45939.127251851853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45939.127251851853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45939.127251851853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45939.127251851853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45939.127251851853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45939.127251851853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45939.127251851853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45939.127251851853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45939.127251851853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45939.127251851853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45939.127251851853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45939.127251851853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45939.127251851853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45939.127251851853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45939.127251851853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45939.127251851853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45939.127251851853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45939.127251851853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45939.127251851853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45939.127251851853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45939.127251851853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45939.127251851853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45939.127251851853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45939.127251851853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45939.127251851853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45939.127251851853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45939.127251851853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45939.127251851853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45939.127251851853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45939.127251851853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45939.127251851853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45939.127251851853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45939.127251851853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45939.127251851853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45939.127251851853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45939.127251851853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45939.127251851853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45939.127251851853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45939.127251851853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45939.127251851853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45939.127251851853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45939.127251851853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45939.127251851853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45939.127251851853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45939.127251851853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45939.127251851853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45939.127251851853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45939.127251851853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45939.127251851853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45939.127251851853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45939.127251851853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45939.127251851853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45939.127251851853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45939.127251851853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45939.127251851853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45939.127251851853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45939.127251851853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45939.127251851853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45939.127251851853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45939.127251851853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45939.127251851853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45939.127251851853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45939.127251851853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45939.127251851853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45939.127251851853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45939.127251851853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45939.127251851853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45939.127251851853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45939.127251851853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45939.127251851853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45939.127251851853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45939.127251851853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45939.127251851853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45939.127251851853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45939.127251851853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45939.127251851853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45939.127251851853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45939.127251851853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45939.127251851853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45939.127251851853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45939.127251851853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45939.127251851853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45939.127251851853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45939.127251851853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45939.127251851853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45939.127251851853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45939.127251851853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45939.127251851853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45939.127251851853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45939.127251851853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45939.127251851853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45939.127251851853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45939.127251851853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45939.127251851853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45939.127251851853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45939.127251851853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45939.127251851853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45939.127251851853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45939.127251851853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45939.127251851853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45939.127251851853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45939.127251851853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45939.127251851853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45939.127251851853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45939.127251851853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45939.127251851853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45939.127251851853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45939.127251851853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45939.127251851853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45939.127251851853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45939.127251851853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45939.127251851853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45939.127251851853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45939.127251851853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45939.127251851853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45939.127251851853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45939.127251851853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45939.127251851853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45939.127251851853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45939.127251851853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45939.127251851853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45939.127251851853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45939.127251851853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45939.127251851853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45939.127251851853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45939.127251851853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45939.127251851853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45939.127251851853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45939.127251851853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45939.127251851853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45939.127251851853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45939.127251851853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45939.127251851853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45939.127251851853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45939.127251851853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45939.127251851853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45939.127251851853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45939.127251851853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45939.127251851853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45939.127251851853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45939.127251851853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45939.127251851853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45939.127251851853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45939.127251851853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45939.127251851853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45939.127251851853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45939.127251851853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45939.127251851853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45939.127251851853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45939.127251851853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45939.127251851853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45939.127251851853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45939.127251851853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45939.127251851853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45939.127251851853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45939.127251851853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45939.127251851853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45939.127251851853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45939.127251851853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45939.127251851853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45939.127251851853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45939.127251851853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45939.127251851853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45939.127251851853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45939.127251851853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45939.127251851853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45939.127251851853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45939.127251851853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45939.127251851853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45939.127251851853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45939.127251851853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45939.127251851853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45939.127251851853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45939.127251851853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45939.127251851853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45939.127251851853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45939.127251851853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45939.127251851853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45939.127251851853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45939.127251851853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45939.127251851853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45939.127251851853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45939.127251851853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45939.127251851853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45939.127251851853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45939.127251851853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45939.127251851853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45939.127251851853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45939.127251851853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45939.127251851853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45939.127251851853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45939.127251851853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45939.127251851853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45939.127251851853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45939.127251851853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45939.127251851853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45939.127251851853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45939.127251851853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45939.127251851853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45939.127251851853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45939.127251851853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45939.127251851853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45939.127251851853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45939.127251851853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45939.127251851853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45939.127251851853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45939.127251851853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45939.127251851853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45939.127251851853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45939.127251851853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45939.127251851853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45939.127251851853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45939.127251851853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45939.127251851853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45939.127251851853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45939.127251851853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45939.127251851853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45939.127251851853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45939.127251851853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45939.127251851853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45939.127251851853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45939.127251851853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45939.127251851853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45939.127251851853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45939.127251851853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45939.127251851853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45939.127251851853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45939.127251851853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45939.127251851853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45939.127251851853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45939.127251851853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45939.127251851853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45939.127251851853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45939.127251851853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45939.127251851853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45939.127251851853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45939.127251851853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45939.127251851853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45939.127251851853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45939.127251851853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45939.127251851853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45939.127251851853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45939.127251851853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45939.127251851853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45939.127251851853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45939.127251851853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45939.127251851853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45939.127251851853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45939.127251851853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45939.127251851853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45939.127251851853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45939.127251851853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45939.127251851853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45939.127251851853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45939.127251851853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45939.127251851853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45939.127251851853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45939.127251851853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45939.127251851853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45939.127251851853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45939.127251851853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45939.127251851853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45939.127251851853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45939.127251851853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45939.127251851853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45939.127251851853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45939.127251851853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45939.127251851853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45939.127251851853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45939.127251851853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45939.127251851853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45939.127251851853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45939.127251851853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45939.127251851853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45939.127251851853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45939.127251851853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45939.127251851853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45939.127251851853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45939.127251851853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45939.127251851853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45939.127251851853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45939.127251851853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45939.127251851853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45939.127251851853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45939.127251851853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45939.127251851853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45939.127251851853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45939.127251851853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45939.127251851853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45939.127251851853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45939.127251851853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45939.127251851853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45939.127251851853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45939.127251851853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45939.127251851853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45939.127251851853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45939.127251851853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45939.127251851853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45939.127251851853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45939.127251851853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45939.127251851853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45939.127251851853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45939.127251851853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45939.127251851853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45939.127251851853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45939.127251851853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45939.127251851853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45939.127251851853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45939.127251851853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45939.127251851853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45939.127251851853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45939.127251851853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45939.127251851853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45939.127251851853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45939.127251851853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45939.127251851853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45939.127251851853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45939.127251851853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45939.127251851853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45939.127251851853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45939.127251851853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45939.127251851853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45939.127251851853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45939.127251851853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45939.127251851853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45939.127251851853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45939.127251851853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45939.127251851853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45939.127251851853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45939.127251851853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45939.127251851853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45939.127251851853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45939.127251851853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45939.127251851853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45939.127251851853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45939.127251851853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45939.127251851853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45939.127251851853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45939.127251851853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45939.127251851853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45939.127251851853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45939.127251851853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45939.127251851853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45939.127251851853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45939.127251851853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45939.127251851853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45939.127251851853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45939.127251851853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45939.127251851853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45939.127251851853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45939.127251851853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45939.127251851853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45939.127251851853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45939.127251851853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45939.127251851853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45939.127251851853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45939.127251851853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45939.127251851853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45939.127251851853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45939.127251851853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45939.127251851853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45939.127251851853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45939.127251851853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45939.127251851853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45939.127251851853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45939.127251851853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45939.127251851853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45939.127251851853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45939.127251851853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45939.127251851853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45939.127251851853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45939.127251851853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45939.127251851853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45939.127251851853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45939.127251851853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45939.127251851853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45939.127251851853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45939.127251851853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45939.127251851853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45939.127251851853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45939.127251851853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45939.127251851853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45939.127251851853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45939.127251851853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45939.127251851853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45939.127251851853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45939.127251851853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45939.127251851853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45939.127251851853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45939.127251851853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45939.127251851853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45939.127251851853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45939.127251851853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45939.127251851853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45939.127251851853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45939.127251851853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45939.127251851853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45939.127251851853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45939.127251851853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45939.127251851853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45939.127251851853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45939.127251851853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45939.127251851853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45939.127251851853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45939.127251851853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45939.127251851853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45939.127251851853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45939.127251851853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45939.127251851853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45939.127251851853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45939.127251851853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45939.127251851853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45939.127251851853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45939.127251851853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45939.127251851853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45939.127251851853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45939.127251851853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45939.127251851853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45939.127251851853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45939.127251851853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45939.127251851853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45939.127251851853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45939.127251851853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45939.127251851853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45939.127251851853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45939.127251851853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45939.127251851853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45939.127251851853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45939.127251851853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45939.127251851853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45939.127251851853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45939.127251851853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45939.127251851853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45939.127251851853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45939.127251851853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45939.127251851853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45939.127251851853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45939.127251851853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45939.127251851853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45939.127251851853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45939.127251851853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45939.127251851853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45939.127251851853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45939.127251851853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45939.127251851853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45939.127251851853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45939.127251851853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45939.127251851853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45939.127251851853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45939.127251851853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45939.127251851853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45939.127251851853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45939.127251851853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45939.127251851853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45939.127251851853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45939.127251851853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45939.127251851853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45939.127251851853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45939.127251851853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45939.127251851853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45939.127251851853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45939.127251851853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45939.127251851853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45939.127251851853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45939.127251851853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45939.127251851853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45939.127251851853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45939.127251851853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45939.127251851853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45939.127251851853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45939.127251851853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45939.127251851853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45939.127251851853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45939.127251851853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45939.127251851853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45939.127251851853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45939.127251851853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45939.127251851853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45939.127251851853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45939.127251851853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45939.127251851853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45939.127251851853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45939.127251851853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45939.127251851853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45939.127251851853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45939.127251851853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45939.127251851853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45939.127251851853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45939.127251851853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45939.127251851853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45939.127251851853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45939.127251851853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45939.127251851853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45939.127251851853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45939.127251851853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45939.127251851853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45939.127251851853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45939.127251851853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45939.127251851853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45939.127251851853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45939.127251851853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45939.127251851853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45939.127251851853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45939.127251851853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45939.127251851853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45939.127251851853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45939.127251851853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45939.127251851853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45939.127251851853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45939.127251851853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45939.127251851853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45939.127251851853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45939.127251851853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45939.127251851853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45939.127251851853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45939.127251851853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45939.127251851853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45939.127251851853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45939.127251851853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45939.127251851853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45939.127251851853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45939.127251851853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45939.127251851853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45939.127251851853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45939.127251851853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45939.127251851853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45939.127251851853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45939.127251851853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45939.127251851853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45939.127251851853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45939.127251851853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45939.127251851853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45939.127251851853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45939.127251851853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45939.127251851853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45939.127251851853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45939.127251851853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45939.127251851853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45939.127251851853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45939.127251851853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45939.127251851853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45939.127251851853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45939.127251851853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45939.127251851853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45939.127251851853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45939.127251851853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45939.127251851853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45939.127251851853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45939.127251851853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45939.127251851853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45939.127251851853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45939.127251851853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45939.127251851853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45939.127251851853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45939.127251851853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45939.127251851853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45939.127251851853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45939.127251851853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45939.127251851853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45939.127251851853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45939.127251851853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45939.127251851853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45939.127251851853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45939.127251851853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45939.127251851853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45939.127251851853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45939.127251851853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45939.127251851853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45939.127251851853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45939.127251851853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45939.127251851853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45939.127251851853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45939.127251851853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45939.127251851853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45939.127251851853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45939.127251851853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45939.127251851853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45939.127251851853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45939.127251851853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45939.127251851853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45939.127251851853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45939.127251851853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45939.127251851853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45939.127251851853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45939.127251851853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45939.127251851853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45939.127251851853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45939.127251851853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45939.127251851853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45939.127251851853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45939.127251851853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45939.127251851853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45939.127251851853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45939.127251851853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45939.127251851853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45939.127251851853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45939.127251851853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45939.127251851853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45939.127251851853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45939.127251851853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45939.127251851853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45939.127251851853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45939.127251851853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45939.127251851853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45939.127251851853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45939.127251851853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45939.127251851853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45939.127251851853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45939.127251851853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45939.127251851853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45939.127251851853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45939.127251851853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45939.127251851853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45939.127251851853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45939.127251851853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45939.127251851853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45939.127251851853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45939.127251851853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45939.127251851853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45939.127251851853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45939.127251851853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45939.127251851853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45939.127251851853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45939.127251851853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45939.127251851853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45939.127251851853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45939.127251851853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45939.127251851853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45939.127251851853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45939.127251851853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45939.127251851853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45939.127251851853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45939.127251851853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45939.127251851853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45939.127251851853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45939.127251851853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45939.127251851853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45939.127251851853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45939.127251851853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45939.127251851853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45939.127251851853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45939.127251851853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45939.127251851853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45939.127251851853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45939.127251851853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45939.127251851853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45939.127251851853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45939.127251851853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45939.127251851853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45939.127251851853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45939.127251851853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45939.127251851853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45939.127251851853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45939.127251851853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45939.127251851853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45939.127251851853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45939.127251851853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45939.127251851853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45939.127251851853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45939.127251851853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45939.127251851853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45939.127251851853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45939.127251851853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45939.127251851853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45939.127251851853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45939.127251851853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45939.127251851853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45939.127251851853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45939.127251851853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45939.127251851853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45939.127251851853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45939.127251851853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45939.127251851853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45939.127251851853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45939.127251851853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45939.127251851853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45939.127251851853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45939.127251851853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45939.127251851853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45939.127251851853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45939.127251851853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45939.127251851853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45939.127251851853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45939.127251851853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45939.127251851853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45939.127251851853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45939.127251851853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45939.127251851853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45939.127251851853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45939.127251851853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45939.127251851853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45939.127251851853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45939.127251851853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45939.127251851853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45939.127251851853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45939.127251851853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45939.127251851853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45939.127251851853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45939.127251851853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45939.127251851853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45939.127251851853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45939.127251851853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45939.127251851853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45939.127251851853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45939.127251851853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45939.127251851853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45939.127251851853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45939.127251851853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45939.127251851853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45939.127251851853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45939.127251851853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45939.127251851853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45939.127251851853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45939.127251851853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45939.127251851853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45939.127251851853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45939.127251851853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45939.127251851853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45939.127251851853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45939.127251851853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45939.127251851853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45939.127251851853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45939.127251851853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45939.127251851853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45939.127251851853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45939.127251851853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45939.127251851853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45939.127251851853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45939.127251851853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45939.127251851853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45939.127251851853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45939.127251851853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45939.127251851853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45939.127251851853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45939.127251851853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45939.127251851853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45939.127251851853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45939.127251851853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45939.127251851853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45939.127251851853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45939.127251851853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45939.127251851853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45939.127251851853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45939.127251851853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45939.127251851853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45939.127251851853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45939.127251851853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45939.127251851853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45939.127251851853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45939.127251851853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45939.127251851853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45939.127251851853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45939.127251851853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45939.127251851853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45939.127251851853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45939.127251851853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45939.127251851853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45939.127251851853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45939.127251851853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45939.127251851853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45939.127251851853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45939.127251851853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45939.127251851853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45939.127251851853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45939.127251851853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45939.127251851853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45939.127251851853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45939.127251851853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45939.127251851853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45939.127251851853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45939.127251851853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45939.127251851853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45939.127251851853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45939.127251851853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45939.127251851853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45939.127251851853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45939.127251851853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45939.127251851853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45939.127251851853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45939.127251851853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45939.127251851853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45939.127251851853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45939.127251851853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45939.127251851853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45939.127251851853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45939.127251851853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45939.127251851853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45939.127251851853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45939.127251851853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45939.127251851853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45939.127251851853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45939.127251851853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45939.127251851853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45939.127251851853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45939.127251851853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45939.127251851853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45939.127251851853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45939.127251851853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45939.127251851853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45939.127251851853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45939.127251851853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45939.127251851853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45939.127251851853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45939.127251851853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45939.127251851853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45939.127251851853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45939.127251851853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45939.127251851853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45939.127251851853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45939.127251851853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45939.127251851853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45939.127251851853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45939.127251851853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45939.127251851853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45939.127251851853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45939.127251851853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45939.127251851853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45939.127251851853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45939.127251851853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45939.127251851853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45939.127251851853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45939.127251851853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45939.127251851853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45939.127251851853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45939.127251851853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45939.127251851853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45939.127251851853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45939.127251851853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45939.127251851853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45939.127251851853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45939.127251851853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45939.127251851853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45939.127251851853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45939.127251851853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45939.127251851853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45939.127251851853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45939.127251851853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45939.127251851853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45939.127251851853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45939.127251851853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45939.127251851853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45939.127251851853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45939.127251851853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45939.127251851853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45939.127251851853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45939.127251851853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45939.127251851853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45939.127251851853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45939.127251851853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45939.127251851853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45939.127251851853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45939.127251851853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45939.127251851853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45939.127251851853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45939.127251851853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45939.127251851853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45939.127251851853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45939.127251851853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45939.127251851853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45939.127251851853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45939.127251851853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45939.127251851853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45939.127251851853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45939.127251851853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45939.127251851853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45939.127251851853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45939.127251851853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45939.127251851853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45939.127251851853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45939.127251851853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45939.127251851853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45939.127251851853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45939.127251851853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45939.127251851853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45939.127251851853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45939.127251851853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45939.127251851853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45939.127251851853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45939.127251851853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45939.127251851853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45939.127251851853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45939.127251851853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45939.127251851853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45939.127251851853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45939.127251851853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45939.127251851853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45939.127251851853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45939.127251851853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45939.127251851853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45939.127251851853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45939.127251851853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45939.127251851853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45939.127251851853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45939.127251851853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45939.127251851853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45939.127251851853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45939.127251851853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45939.127251851853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45939.127251851853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45939.127251851853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45939.127251851853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45939.127251851853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45939.127251851853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45939.127251851853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45939.127251851853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45939.127251851853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45939.127251851853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45939.127251851853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45939.127251851853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45939.127251851853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45939.127251851853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45939.127251851853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45939.127251851853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45939.127251851853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45939.127251851853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45939.127251851853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45939.127251851853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45939.127251851853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45939.127251851853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45939.127251851853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45939.127251851853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45939.127251851853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45939.127251851853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45939.127251851853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45939.127251851853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45939.127251851853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45939.127251851853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45939.127251851853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45939.127251851853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45939.127251851853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45939.127251851853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45939.127251851853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45939.127251851853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45939.127251851853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45939.127251851853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45939.127251851853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45939.127251851853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45939.127251851853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45939.127251851853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45939.127251851853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45939.127251851853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45939.127251851853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45939.127251851853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45939.127251851853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45939.127251851853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45939.127251851853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45939.127251851853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45939.127251851853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45939.127251851853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45939.127251851853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45939.127251851853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45939.127251851853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45939.127251851853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45939.127251851853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45939.127251851853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45939.127251851853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45939.127251851853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45939.127251851853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45939.127251851853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45939.127251851853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45939.127251851853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45939.127251851853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45939.127251851853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45939.127251851853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45939.127251851853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45939.127251851853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45939.127251851853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45939.127251851853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45939.127251851853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45939.127251851853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45939.127251851853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45939.127251851853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45939.127251851853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45939.127251851853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45939.127251851853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45939.127251851853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45939.127251851853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45939.127251851853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45939.127251851853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45939.127251851853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45939.127251851853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45939.127251851853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45939.127251851853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45939.127251851853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45939.127251851853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45939.127251851853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45939.127251851853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45939.127251851853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45939.127251851853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45939.127251851853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45939.127251851853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45939.127251851853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45939.127251851853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45939.127251851853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45939.127251851853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45939.127251851853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45939.127251851853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45939.127251851853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45939.127251851853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45939.127251851853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45939.127251851853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45939.127251851853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45939.127251851853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45939.127251851853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45939.127251851853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45939.127251851853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45939.127251851853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45939.127251851853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45939.127251851853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45939.127251851853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45939.127251851853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45939.127251851853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45939.127251851853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45939.127251851853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45939.127251851853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45939.127251851853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45939.127251851853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45939.127251851853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45939.127251851853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45939.127251851853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45939.127251851853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45939.127251851853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45939.127251851853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45939.127251851853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45939.127251851853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45939.127251851853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45939.127251851853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45939.127251851853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45939.127251851853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45939.127251851853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45939.127251851853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45939.127251851853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45939.127251851853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45939.127251851853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45939.127251851853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45939.127251851853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45939.127251851853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45939.127251851853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45939.127251851853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45939.127251851853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45939.127251851853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45939.127251851853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45939.127251851853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45939.127251851853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45939.127251851853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45939.127251851853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45939.127251851853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45939.127251851853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45939.127251851853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45939.127251851853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45939.127251851853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45939.127251851853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45939.127251851853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45939.127251851853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45939.127251851853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45939.127251851853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45939.127251851853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45939.127251851853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45939.127251851853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45939.127251851853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45939.127251851853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45939.127251851853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45939.127251851853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45939.127251851853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45939.127251851853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45939.127251851853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45939.127251851853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45939.127251851853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45939.127251851853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45939.127251851853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45939.127251851853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45939.127251851853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45939.127251851853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45939.127251851853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45939.127251851853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45939.127251851853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45939.127251851853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45939.127251851853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45939.127251851853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45939.127251851853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45939.127251851853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45939.127251851853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45939.127251851853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45939.127251851853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45939.127251851853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45939.127251851853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45939.127251851853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45939.127251851853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45939.127251851853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45939.127251851853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45939.127251851853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45939.127251851853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45939.127251851853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45939.127251851853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45939.127251851853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45939.127251851853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45939.127251851853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45939.127251851853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45939.127251851853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45939.127251851853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45939.127251851853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45939.127251851853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45939.127251851853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45939.127251851853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45939.127251851853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45939.127251851853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45939.127251851853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45939.127251851853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235.64653425925644</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45939.127251851853</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45939.127251851853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45939.127251851853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45939.127251851853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45939.127251851853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45939.127251851853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45939.127251851853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45939.127251851853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45939.127251851853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45939.127251851853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45939.127251851853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45939.127251851853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45939.127251851853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45939.127251851853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45939.127251851853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45939.127251851853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45939.127251851853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45939.127251851853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45939.127251851853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45939.127251851853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45939.127251851853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45939.127251851853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45939.127251851853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45939.127251851853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45939.127251851853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45939.127251851853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45939.127251851853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45939.127251851853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45939.127251851853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45939.127251851853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45939.127251851853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45939.127251851853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45939.127251851853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45939.127251851853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45939.127251851853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45939.127251851853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45939.127251851853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45939.127251851853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45939.127251851853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45939.127251851853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45939.127251851853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45939.127251851853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45939.127251851853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45939.127251851853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45939.127251851853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45939.127251851853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45939.127251851853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45939.127251851853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45939.127251851853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45939.127251851853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45939.127251851853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45939.127251851853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45939.127251851853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45939.127251851853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45939.127251851853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45939.127251851853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45939.127251851853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45939.127251851853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45939.127251851853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45939.127251851853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45939.127251851853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45939.127251851853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45939.127251851853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45939.127251851853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45939.127251851853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45939.127251851853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45939.127251851853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45939.127251851853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45939.127251851853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45939.127251851853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45939.127251851853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45939.127251851853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45939.127251851853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45939.127251851853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45939.127251851853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45939.127251851853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45939.127251851853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45939.127251851853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45939.127251851853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45939.127251851853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45939.127251851853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45939.127251851853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45939.127251851853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45939.127251851853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45939.127251851853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45939.127251851853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45939.127251851853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45939.127251851853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45939.127251851853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45939.127251851853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45939.127251851853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45939.127251851853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45939.127251851853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45939.127251851853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45939.127251851853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45939.127251851853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45939.127251851853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45939.127251851853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45939.127251851853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45939.127251851853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45939.127251851853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45939.127251851853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45939.127251851853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45939.127251851853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45939.127251851853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45939.127251851853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45939.127251851853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45939.127251851853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45939.127251851853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45939.127251851853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45939.127251851853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45939.127251851853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45939.127251851853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45939.127251851853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45939.127251851853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45939.127251851853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45939.127251851853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45939.127251851853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45939.127251851853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45939.127251851853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45939.127251851853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45939.127251851853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45939.127251851853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45939.127251851853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45939.127251851853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45939.127251851853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45939.127251851853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45939.127251851853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45939.127251851853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45939.127251851853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45939.127251851853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45939.127251851853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45939.127251851853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45939.127251851853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45939.127251851853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45939.127251851853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45939.127251851853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45939.127251851853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45939.127251851853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45939.127251851853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45939.127251851853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45939.127251851853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45939.127251851853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45939.127251851853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45939.127251851853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45939.127251851853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45939.127251851853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45939.127251851853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45939.127251851853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45939.127251851853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45939.127251851853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45939.127251851853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45939.127251851853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45939.127251851853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45939.127251851853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45939.127251851853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45939.127251851853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45939.127251851853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45939.127251851853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45939.127251851853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45939.127251851853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45939.127251851853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45939.127251851853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45939.127251851853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45939.127251851853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45939.127251851853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45939.127251851853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45939.127251851853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45939.127251851853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45939.127251851853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45939.127251851853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45939.127251851853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45939.127251851853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45939.127251851853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45939.127251851853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45939.127251851853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45939.127251851853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45939.127251851853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45939.127251851853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45939.127251851853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45939.127251851853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45939.127251851853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45939.127251851853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45939.127251851853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45939.127251851853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45939.127251851853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45939.127251851853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45939.127251851853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45939.127251851853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45939.127251851853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45939.127251851853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45939.127251851853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45939.127251851853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45939.127251851853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45939.127251851853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45939.127251851853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45939.127251851853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45939.127251851853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45939.127251851853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45939.127251851853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45939.127251851853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45939.127251851853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45939.127251851853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45939.127251851853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45939.127251851853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45939.127251851853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45939.127251851853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45939.127251851853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45939.127251851853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45939.127251851853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45939.127251851853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45939.127251851853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45939.127251851853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45939.127251851853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45939.127251851853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45939.127251851853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45939.127251851853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45939.127251851853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45939.127251851853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45939.127251851853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45939.127251851853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45939.127251851853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45939.127251851853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45939.127251851853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45939.127251851853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45939.127251851853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45939.127251851853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45939.127251851853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45939.127251851853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45939.127251851853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45939.127251851853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45939.127251851853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45939.127251851853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45939.127251851853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45939.127251851853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45939.127251851853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45939.127251851853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45939.127251851853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45939.127251851853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45939.127251851853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45939.127251851853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45939.127251851853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45939.127251851853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45939.127251851853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45939.127251851853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45939.127251851853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45939.127251851853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45939.127251851853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45939.127251851853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45939.127251851853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45939.127251851853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45939.127251851853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45939.127251851853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45939.127251851853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45939.127251851853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45939.127251851853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45939.127251851853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45939.127251851853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45939.127251851853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45939.127251851853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45939.127251851853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45939.127251851853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45939.127251851853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45939.127251851853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45939.127251851853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45939.127251851853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45939.127251851853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45939.127251851853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45939.127251851853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45939.127251851853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45939.127251851853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45939.127251851853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45939.127251851853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45939.127251851853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45939.127251851853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45939.127251851853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45939.127251851853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45939.127251851853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45939.127251851853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45939.127251851853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45939.127251851853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45939.127251851853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45939.127251851853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45939.127251851853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45939.127251851853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45939.127251851853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45939.127251851853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45939.127251851853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45939.127251851853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45939.127251851853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45939.127251851853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45939.127251851853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45939.127251851853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45939.127251851853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45939.127251851853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45939.127251851853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45939.127251851853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45939.127251851853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45939.127251851853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45939.127251851853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45939.127251851853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45939.127251851853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45939.127251851853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45939.127251851853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45939.127251851853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45939.127251851853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45939.127251851853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45939.127251851853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45939.127251851853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45939.127251851853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45939.127251851853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45939.127251851853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45939.127251851853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45939.127251851853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45939.127251851853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45939.127251851853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45939.127251851853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45939.127251851853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45939.127251851853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45939.127251851853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45939.127251851853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45939.127251851853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45939.127251851853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45939.127251851853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45939.127251851853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45939.127251851853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45939.127251851853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45939.127251851853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45939.127251851853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45939.127251851853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45939.127251851853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45939.127251851853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45939.127251851853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45939.127251851853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45939.127251851853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45939.127251851853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45939.127251851853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45939.127251851853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45939.127251851853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45939.127251851853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45939.127251851853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45939.127251851853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45939.127251851853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45939.127251851853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45939.127251851853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45939.127251851853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45939.127251851853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45939.127251851853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45939.127251851853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45939.127251851853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45939.127251851853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45939.127251851853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45939.127251851853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45939.127251851853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45939.127251851853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45939.127251851853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45939.127251851853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45939.127251851853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45939.127251851853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45939.127251851853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45939.127251851853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45939.127251851853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45939.127251851853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45939.127251851853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45939.127251851853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45939.127251851853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45939.127251851853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45939.127251851853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45939.127251851853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45939.127251851853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45939.127251851853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45939.127251851853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45939.127251851853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45939.127251851853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45939.127251851853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45939.127251851853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45939.127251851853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45939.127251851853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45939.127251851853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45939.127251851853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45939.127251851853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45939.127251851853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45939.127251851853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45939.127251851853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45939.127251851853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45939.127251851853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45939.127251851853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45939.127251851853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45939.127251851853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45939.127251851853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45939.127251851853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45939.127251851853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45939.127251851853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45939.127251851853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45939.127251851853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45939.127251851853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45939.127251851853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45939.127251851853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45939.127251851853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45939.127251851853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45939.127251851853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45939.127251851853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45939.127251851853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45939.127251851853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45939.127251851853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45939.127251851853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45939.127251851853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45939.127251851853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45939.127251851853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45939.127251851853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45939.127251851853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45939.127251851853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45939.127251851853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45939.127251851853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45939.127251851853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45939.127251851853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45939.127251851853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45939.127251851853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45939.127251851853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45939.127251851853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45939.127251851853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45939.127251851853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45939.127251851853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45939.127251851853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45939.127251851853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45939.127251851853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45939.127251851853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45939.127251851853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45939.127251851853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45939.127251851853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45939.127251851853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45939.127251851853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45939.127251851853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45939.127251851853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45939.127251851853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45939.127251851853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45939.127251851853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45939.127251851853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45939.127251851853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45939.127251851853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45939.127251851853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45939.127251851853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45939.127251851853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45939.127251851853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45939.127251851853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45939.127251851853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45939.127251851853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45939.127251851853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45939.127251851853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45939.127251851853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45939.127251851853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45939.127251851853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45939.127251851853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45939.127251851853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45939.127251851853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45939.127251851853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45939.127251851853</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45939.127251851853</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74">
        <f ca="1">IFERROR(NOW()-F2,"")</f>
        <v>47.295191666664323</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39048</v>
      </c>
      <c r="F3" s="38">
        <v>45926.188877314817</v>
      </c>
      <c r="G3" s="174">
        <f ca="1">IFERROR(NOW()-F3,"")</f>
        <v>12.938374537035997</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c r="E4" s="37"/>
      <c r="F4" s="38"/>
      <c r="G4" s="174">
        <f ca="1">IFERROR(NOW()-F4,"")</f>
        <v>45939.127251851853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45939.127251851853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45939.127251851853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45939.127251851853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45939.127251851853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45939.127251851853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45939.127251851853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45939.127251851853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45939.127251851853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45939.127251851853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45939.127251851853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45939.127251851853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45939.127251851853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45939.127251851853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45939.127251851853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45939.127251851853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45939.127251851853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45939.127251851853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45939.127251851853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45939.127251851853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45939.127251851853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45939.127251851853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45939.127251851853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45939.127251851853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45939.127251851853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45939.127251851853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45939.127251851853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45939.127251851853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45939.127251851853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45939.127251851853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45939.127251851853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45939.127251851853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45939.127251851853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45939.127251851853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45939.127251851853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45939.127251851853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45939.127251851853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45939.127251851853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45939.127251851853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45939.127251851853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45939.127251851853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45939.127251851853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45939.127251851853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45939.127251851853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45939.127251851853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45939.127251851853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45939.127251851853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45939.127251851853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45939.127251851853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45939.127251851853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45939.127251851853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45939.127251851853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45939.127251851853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45939.127251851853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45939.127251851853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45939.127251851853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45939.127251851853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45939.127251851853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45939.127251851853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45939.127251851853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45939.127251851853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45939.127251851853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45939.127251851853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45939.127251851853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45939.127251851853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45939.127251851853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45939.127251851853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45939.127251851853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45939.127251851853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45939.127251851853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45939.127251851853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45939.127251851853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45939.127251851853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45939.127251851853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45939.127251851853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45939.127251851853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45939.127251851853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45939.127251851853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45939.127251851853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45939.127251851853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45939.127251851853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45939.127251851853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45939.127251851853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45939.127251851853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45939.127251851853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45939.127251851853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45939.127251851853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45939.127251851853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45939.127251851853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45939.127251851853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45939.127251851853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45939.127251851853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45939.127251851853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45939.127251851853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45939.127251851853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45939.127251851853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45939.127251851853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45939.127251851853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45939.127251851853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45939.127251851853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45939.127251851853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45939.127251851853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45939.127251851853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45939.127251851853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45939.127251851853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45939.127251851853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45939.127251851853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45939.127251851853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45939.127251851853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45939.127251851853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45939.127251851853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45939.127251851853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45939.127251851853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45939.127251851853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45939.127251851853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45939.127251851853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45939.127251851853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45939.127251851853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45939.127251851853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45939.127251851853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45939.127251851853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39063</v>
      </c>
      <c r="B2" s="150" t="s">
        <v>5398</v>
      </c>
      <c r="C2" s="149">
        <v>1</v>
      </c>
      <c r="D2" s="150" t="s">
        <v>34463</v>
      </c>
      <c r="E2" s="149" t="s">
        <v>39064</v>
      </c>
      <c r="F2" s="151">
        <v>45926.772847222222</v>
      </c>
      <c r="G2" s="152">
        <f ca="1">IFERROR(NOW()-F2,"-")</f>
        <v>12.354404629630153</v>
      </c>
      <c r="H2" s="153">
        <v>45927.449074074102</v>
      </c>
      <c r="I2" s="150" t="str">
        <f>IFERROR(VLOOKUP(D2,DB!A:F,6,0),"")</f>
        <v>SCECO</v>
      </c>
      <c r="J2" s="150" t="str">
        <f>IFERROR(VLOOKUP(D2,DB!A:G,7,0),"")</f>
        <v>Weak</v>
      </c>
      <c r="K2" s="149" t="s">
        <v>39065</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45939.127251851853</v>
      </c>
      <c r="H3" s="153">
        <v>45927.987534722219</v>
      </c>
      <c r="I3" s="150" t="str">
        <f>IFERROR(VLOOKUP(D3,DB!A:F,6,0),"")</f>
        <v>SCECO</v>
      </c>
      <c r="J3" s="150" t="str">
        <f>IFERROR(VLOOKUP(D3,DB!A:G,7,0),"")</f>
        <v>Vandalized</v>
      </c>
      <c r="K3" s="149" t="s">
        <v>39066</v>
      </c>
      <c r="L3" s="150" t="str">
        <f>IFERROR(VLOOKUP(D3,DB!A:I,9,0),"")</f>
        <v>Latis</v>
      </c>
    </row>
    <row r="4" spans="1:16383" ht="31.5" customHeight="1">
      <c r="A4" s="149" t="s">
        <v>39067</v>
      </c>
      <c r="B4" s="150" t="s">
        <v>5398</v>
      </c>
      <c r="C4" s="149">
        <v>1</v>
      </c>
      <c r="D4" s="150" t="s">
        <v>32861</v>
      </c>
      <c r="E4" s="149" t="s">
        <v>39064</v>
      </c>
      <c r="F4" s="151">
        <v>45933.880972222221</v>
      </c>
      <c r="G4" s="152">
        <f ca="1">IFERROR(NOW()-F4,"-")</f>
        <v>5.2462796296313172</v>
      </c>
      <c r="H4" s="153">
        <v>45929.455266203702</v>
      </c>
      <c r="I4" s="150" t="str">
        <f>IFERROR(VLOOKUP(D4,DB!A:F,6,0),"")</f>
        <v>SCECO</v>
      </c>
      <c r="J4" s="150" t="str">
        <f>IFERROR(VLOOKUP(D4,DB!A:G,7,0),"")</f>
        <v>In progress</v>
      </c>
      <c r="K4" s="149" t="s">
        <v>39065</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39068</v>
      </c>
      <c r="B5" s="150" t="s">
        <v>5398</v>
      </c>
      <c r="C5" s="149">
        <v>1</v>
      </c>
      <c r="D5" s="150" t="s">
        <v>33408</v>
      </c>
      <c r="E5" s="149" t="s">
        <v>38964</v>
      </c>
      <c r="F5" s="151">
        <v>45934.942245370374</v>
      </c>
      <c r="G5" s="152">
        <f ca="1">IFERROR(NOW()-F5,"-")</f>
        <v>4.1850064814789221</v>
      </c>
      <c r="H5" s="153">
        <v>45934.470231481479</v>
      </c>
      <c r="I5" s="150" t="str">
        <f>IFERROR(VLOOKUP(D5,DB!A:F,6,0),"")</f>
        <v>SCECO</v>
      </c>
      <c r="J5" s="150" t="str">
        <f>IFERROR(VLOOKUP(D5,DB!A:G,7,0),"")</f>
        <v>Dead</v>
      </c>
      <c r="K5" s="149" t="s">
        <v>39065</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45939.127251851853</v>
      </c>
      <c r="H6" s="155">
        <v>45937.667847222219</v>
      </c>
      <c r="I6" s="150" t="str">
        <f>IFERROR(VLOOKUP(D6,DB!A:F,6,0),"")</f>
        <v>SCECO</v>
      </c>
      <c r="J6" s="150" t="str">
        <f>IFERROR(VLOOKUP(D6,DB!A:G,7,0),"")</f>
        <v>Weak</v>
      </c>
      <c r="K6" s="156" t="s">
        <v>39069</v>
      </c>
      <c r="L6" s="150" t="str">
        <f>IFERROR(VLOOKUP(D6,DB!A:I,9,0),"")</f>
        <v>Latis</v>
      </c>
    </row>
    <row r="7" spans="1:16383" ht="31.5" customHeight="1">
      <c r="A7" s="162"/>
      <c r="B7" s="162" t="str">
        <f>IFERROR(VLOOKUP(D7,DB!A:K,11,0),"")</f>
        <v/>
      </c>
      <c r="C7" s="162"/>
      <c r="D7" s="160"/>
      <c r="E7" s="162"/>
      <c r="F7" s="162"/>
      <c r="G7" s="152">
        <f ca="1">IFERROR(NOW()-F7,"-")</f>
        <v>45939.127251851853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45939.127251851853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45939.127251851853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45939.127251851853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45939.127251851853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45939.127251851853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45939.127251851853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45939.127251851853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45939.127251851853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45939.127251851853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45939.127251851853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45939.127251851853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45939.127251851853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45939.127251851853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45939.127251851853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45939.127251851853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45939.127251851853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45939.127251851853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45939.127251851853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45939.127251851853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45939.127251851853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45939.127251851853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45939.127251851853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45939.127251851853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45939.127251851853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45939.127251851853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45939.127251851853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45939.127251851853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45939.127251851853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45939.127251851853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45939.127251851853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45939.127251851853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45939.127251851853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45939.127251851853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45939.127251851853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45939.127251851853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45939.127251851853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45939.127251851853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45939.127251851853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45939.127251851853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45939.127251851853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45939.127251851853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45939.127251851853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45939.127251851853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45939.127251851853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45939.127251851853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45939.127251851853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45939.127251851853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45939.127251851853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45939.127251851853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45939.127251851853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45939.127251851853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45939.127251851853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45939.127251851853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45939.127251851853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45939.127251851853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45939.127251851853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45939.127251851853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45939.127251851853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45939.127251851853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45939.127251851853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45939.127251851853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45939.127251851853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45939.127251851853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45939.127251851853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45939.127251851853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45939.127251851853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45939.127251851853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45939.127251851853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45939.127251851853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45939.127251851853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45939.127251851853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45939.127251851853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45939.127251851853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45939.127251851853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45939.127251851853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45939.127251851853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45939.127251851853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45939.127251851853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45939.127251851853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45939.127251851853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45939.127251851853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45939.127251851853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45939.127251851853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45939.127251851853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45939.127251851853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45939.127251851853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45939.127251851853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45939.127251851853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45939.127251851853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45939.127251851853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45939.127251851853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45939.127251851853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45939.127251851853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45939.127251851853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45939.127251851853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45939.127251851853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45939.127251851853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45939.127251851853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45939.127251851853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45939.127251851853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45939.127251851853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45939.127251851853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45939.127251851853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45939.127251851853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45939.127251851853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45939.127251851853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45939.127251851853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45939.127251851853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45939.127251851853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45939.127251851853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45939.127251851853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45939.127251851853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45939.127251851853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45939.127251851853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45939.127251851853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45939.127251851853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45939.127251851853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45939.127251851853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45939.127251851853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45939.127251851853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45939.127251851853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45939.127251851853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45939.127251851853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45939.127251851853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45939.127251851853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45939.127251851853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45939.127251851853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45939.127251851853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45939.127251851853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45939.127251851853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45939.127251851853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45939.127251851853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45939.127251851853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45939.127251851853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45939.127251851853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45939.127251851853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45939.127251851853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45939.127251851853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45939.127251851853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45939.127251851853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45939.127251851853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45939.127251851853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45939.127251851853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45939.127251851853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45939.127251851853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45939.127251851853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45939.127251851853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45939.127251851853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45939.127251851853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45939.127251851853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45939.127251851853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45939.127251851853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45939.127251851853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45939.127251851853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45939.127251851853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45939.127251851853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45939.127251851853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45939.127251851853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45939.127251851853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45939.127251851853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45939.127251851853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45939.127251851853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45939.127251851853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45939.127251851853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45939.127251851853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45939.127251851853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45939.127251851853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45939.127251851853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45939.127251851853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45939.127251851853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45939.127251851853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45939.127251851853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45939.127251851853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45939.127251851853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45939.127251851853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45939.127251851853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45939.127251851853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45939.127251851853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45939.127251851853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45939.127251851853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45939.127251851853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45939.127251851853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45939.127251851853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45939.127251851853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45939.127251851853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45939.127251851853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45939.127251851853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45939.127251851853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45939.127251851853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45939.127251851853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45939.127251851853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45939.127251851853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45939.127251851853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45939.127251851853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45939.127251851853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45939.127251851853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45939.127251851853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45939.127251851853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45939.127251851853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45939.127251851853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45939.127251851853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45939.127251851853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45939.127251851853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45939.127251851853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45939.127251851853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45939.127251851853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45939.127251851853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45939.127251851853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45939.127251851853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45939.127251851853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2025-10-09T00:04:05Z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